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Assessment matrix" sheetId="1" r:id="rId4"/>
    <sheet name="Round X_ALL RESULTS" sheetId="2" r:id="rId5"/>
    <sheet name="Round X_Median scores, all expe" sheetId="3" r:id="rId6"/>
    <sheet name="Round X_Expert 1" sheetId="4" r:id="rId7"/>
    <sheet name="Round X_Expert 2" sheetId="5" r:id="rId8"/>
    <sheet name="Round X_Expert 3" sheetId="6" r:id="rId9"/>
    <sheet name="Round X_Expert 4" sheetId="7" r:id="rId10"/>
  </sheets>
</workbook>
</file>

<file path=xl/sharedStrings.xml><?xml version="1.0" encoding="utf-8"?>
<sst xmlns="http://schemas.openxmlformats.org/spreadsheetml/2006/main" uniqueCount="98">
  <si>
    <t>GAP-Track_Expert judgment assessment grid</t>
  </si>
  <si>
    <t>Adaptation Challenge considered: coastal adaptation</t>
  </si>
  <si>
    <t>Guiding question</t>
  </si>
  <si>
    <t>Sub-questions</t>
  </si>
  <si>
    <t>Score description</t>
  </si>
  <si>
    <t>Score</t>
  </si>
  <si>
    <r>
      <rPr>
        <b val="1"/>
        <sz val="12"/>
        <color indexed="8"/>
        <rFont val="Helvetica Neue"/>
      </rPr>
      <t xml:space="preserve">Justification
</t>
    </r>
    <r>
      <rPr>
        <b val="1"/>
        <sz val="12"/>
        <color indexed="8"/>
        <rFont val="Helvetica Neue"/>
      </rPr>
      <t xml:space="preserve">
</t>
    </r>
    <r>
      <rPr>
        <b val="1"/>
        <sz val="12"/>
        <color indexed="8"/>
        <rFont val="Helvetica Neue"/>
      </rPr>
      <t xml:space="preserve">including supporting information/metrics/indicators
</t>
    </r>
    <r>
      <rPr>
        <sz val="10"/>
        <color indexed="8"/>
        <rFont val="Helvetica Neue"/>
      </rPr>
      <t>(depending on the study context, only examples below)</t>
    </r>
  </si>
  <si>
    <r>
      <rPr>
        <b val="1"/>
        <sz val="12"/>
        <color indexed="8"/>
        <rFont val="Helvetica Neue"/>
      </rPr>
      <t xml:space="preserve">Data sources
</t>
    </r>
    <r>
      <rPr>
        <u val="single"/>
        <sz val="11"/>
        <color indexed="8"/>
        <rFont val="Helvetica Neue"/>
      </rPr>
      <t xml:space="preserve">
</t>
    </r>
    <r>
      <rPr>
        <i val="1"/>
        <sz val="10"/>
        <color indexed="8"/>
        <rFont val="Helvetica Neue"/>
      </rPr>
      <t>Literature, data sources, Experts’ own knowledge on the topic and the case study, etc.</t>
    </r>
  </si>
  <si>
    <r>
      <rPr>
        <sz val="11"/>
        <color indexed="8"/>
        <rFont val="Calibri"/>
      </rPr>
      <t xml:space="preserve">1.
</t>
    </r>
    <r>
      <rPr>
        <sz val="11"/>
        <color indexed="8"/>
        <rFont val="Calibri"/>
      </rPr>
      <t xml:space="preserve">Does </t>
    </r>
    <r>
      <rPr>
        <b val="1"/>
        <sz val="11"/>
        <color indexed="8"/>
        <rFont val="Calibri"/>
      </rPr>
      <t>scientifically-based knowledge on current and future climate risks</t>
    </r>
    <r>
      <rPr>
        <sz val="11"/>
        <color indexed="8"/>
        <rFont val="Calibri"/>
      </rPr>
      <t xml:space="preserve"> exist at the appropriate scale?</t>
    </r>
  </si>
  <si>
    <r>
      <rPr>
        <sz val="11"/>
        <color indexed="8"/>
        <rFont val="Calibri"/>
      </rPr>
      <t xml:space="preserve">1.1. Are </t>
    </r>
    <r>
      <rPr>
        <b val="1"/>
        <sz val="11"/>
        <color indexed="8"/>
        <rFont val="Calibri"/>
      </rPr>
      <t xml:space="preserve">current climate-related coastal hazards </t>
    </r>
    <r>
      <rPr>
        <sz val="11"/>
        <color indexed="8"/>
        <rFont val="Calibri"/>
      </rPr>
      <t xml:space="preserve">known?
</t>
    </r>
    <r>
      <rPr>
        <sz val="11"/>
        <color indexed="8"/>
        <rFont val="Calibri"/>
      </rPr>
      <t xml:space="preserve">
</t>
    </r>
    <r>
      <rPr>
        <i val="1"/>
        <u val="single"/>
        <sz val="11"/>
        <color indexed="8"/>
        <rFont val="Calibri"/>
      </rPr>
      <t>Scope</t>
    </r>
    <r>
      <rPr>
        <i val="1"/>
        <sz val="11"/>
        <color indexed="8"/>
        <rFont val="Calibri"/>
      </rPr>
      <t xml:space="preserve">: erosion, marine flooding, river flooding, salinization (soils, groundwater) + consideration of hazards from both extreme events (e.g. storms and cyclones) and slo onset changes (eg. Sea-level rise)
</t>
    </r>
    <r>
      <rPr>
        <i val="1"/>
        <u val="single"/>
        <sz val="11"/>
        <color indexed="8"/>
        <rFont val="Calibri"/>
      </rPr>
      <t>Scale</t>
    </r>
    <r>
      <rPr>
        <i val="1"/>
        <sz val="11"/>
        <color indexed="8"/>
        <rFont val="Calibri"/>
      </rPr>
      <t>: includes on national to local levels</t>
    </r>
  </si>
  <si>
    <r>
      <rPr>
        <sz val="10"/>
        <color indexed="8"/>
        <rFont val="Calibri"/>
      </rPr>
      <t xml:space="preserve">NA = Not assessed
</t>
    </r>
    <r>
      <rPr>
        <sz val="10"/>
        <color indexed="8"/>
        <rFont val="Calibri"/>
      </rPr>
      <t xml:space="preserve">0 = No information on current climate-related coastal hazards at the coast
</t>
    </r>
    <r>
      <rPr>
        <sz val="10"/>
        <color indexed="8"/>
        <rFont val="Calibri"/>
      </rPr>
      <t xml:space="preserve">1 = Partial knowledge on a very limited number of coastal areas and/or on only one of the main hazards considered 
</t>
    </r>
    <r>
      <rPr>
        <sz val="10"/>
        <color indexed="8"/>
        <rFont val="Calibri"/>
      </rPr>
      <t xml:space="preserve">2 = In-depth knowledge for more but still a limited number of coastal areas and/or on only one or two of the main hazards considered. The knowledge is well understood for the case studies, but these latter are too specific (e.g. in terms of physical features) to be representative of most of the non-studied areas
</t>
    </r>
    <r>
      <rPr>
        <sz val="10"/>
        <color indexed="8"/>
        <rFont val="Calibri"/>
      </rPr>
      <t xml:space="preserve">3 = In-depth knowledge for a limited number of coastal areas and/or for most of the main hazards considered. The coastal areas studied are representative enough (in terms of physical features) of most of the other areas, therefore allowing for some lessons to be learnt
</t>
    </r>
    <r>
      <rPr>
        <sz val="10"/>
        <color indexed="8"/>
        <rFont val="Calibri"/>
      </rPr>
      <t>4 = Wide understanding of hazards, including a wide diversity of coastal case studies representing the various situations at the country level.</t>
    </r>
  </si>
  <si>
    <r>
      <rPr>
        <sz val="11"/>
        <color indexed="8"/>
        <rFont val="Calibri"/>
      </rPr>
      <t xml:space="preserve">1.2. Are </t>
    </r>
    <r>
      <rPr>
        <b val="1"/>
        <sz val="11"/>
        <color indexed="8"/>
        <rFont val="Calibri"/>
      </rPr>
      <t xml:space="preserve">current drivers of exposure and vulnerability of natural systems </t>
    </r>
    <r>
      <rPr>
        <sz val="11"/>
        <color indexed="8"/>
        <rFont val="Calibri"/>
      </rPr>
      <t xml:space="preserve">known?
</t>
    </r>
    <r>
      <rPr>
        <sz val="11"/>
        <color indexed="8"/>
        <rFont val="Calibri"/>
      </rPr>
      <t xml:space="preserve">
</t>
    </r>
    <r>
      <rPr>
        <i val="1"/>
        <u val="single"/>
        <sz val="11"/>
        <color indexed="8"/>
        <rFont val="Calibri"/>
      </rPr>
      <t>Scope</t>
    </r>
    <r>
      <rPr>
        <i val="1"/>
        <sz val="11"/>
        <color indexed="8"/>
        <rFont val="Calibri"/>
      </rPr>
      <t xml:space="preserve">: drivers influencing the dynamics of key natural coastal systems (beach-dune systems, wetlands, coral reefs, coastal vegetation, etc.)
</t>
    </r>
    <r>
      <rPr>
        <i val="1"/>
        <u val="single"/>
        <sz val="11"/>
        <color indexed="8"/>
        <rFont val="Calibri"/>
      </rPr>
      <t>Scale</t>
    </r>
    <r>
      <rPr>
        <i val="1"/>
        <sz val="11"/>
        <color indexed="8"/>
        <rFont val="Calibri"/>
      </rPr>
      <t>: includes on national to local levels</t>
    </r>
  </si>
  <si>
    <r>
      <rPr>
        <sz val="10"/>
        <color indexed="8"/>
        <rFont val="Calibri"/>
      </rPr>
      <t xml:space="preserve">NA = Not assessed
</t>
    </r>
    <r>
      <rPr>
        <sz val="10"/>
        <color indexed="8"/>
        <rFont val="Calibri"/>
      </rPr>
      <t xml:space="preserve">0 = No information on the drivers of natural systems’ exposure and vulnerability
</t>
    </r>
    <r>
      <rPr>
        <sz val="10"/>
        <color indexed="8"/>
        <rFont val="Calibri"/>
      </rPr>
      <t xml:space="preserve">1 = Partial knowledge on a limited number of ecosystems with regard to the drivers of their exposure and/or vulnerability to climate-related hazards
</t>
    </r>
    <r>
      <rPr>
        <sz val="10"/>
        <color indexed="8"/>
        <rFont val="Calibri"/>
      </rPr>
      <t xml:space="preserve">2 = In-depth knowledge for a limited number of ecosystems, but limited potential to extrapolate results to other ecosystems and draw lessons beyond the case studied. I.e. the root and contemporary causes of coastal exposure and vulnerability are well understood for the case studies, but these latter are too specific (e.g. in terms of environmental conditions) to be representative of a wider range of situations at the country level
</t>
    </r>
    <r>
      <rPr>
        <sz val="10"/>
        <color indexed="8"/>
        <rFont val="Calibri"/>
      </rPr>
      <t xml:space="preserve">3 = In-depth knowledge for a limited number of ecosystems but that are representative of most of the other ecosystems, therefore allowing for some lessons to be learnt
</t>
    </r>
    <r>
      <rPr>
        <sz val="10"/>
        <color indexed="8"/>
        <rFont val="Calibri"/>
      </rPr>
      <t>4 = Wide understanding of the drivers of natural systems’ exposure and/or vulnerability to climate-related hazards across the most representative ecosystems</t>
    </r>
  </si>
  <si>
    <r>
      <rPr>
        <sz val="11"/>
        <color indexed="8"/>
        <rFont val="Calibri"/>
      </rPr>
      <t xml:space="preserve">1.3. Are </t>
    </r>
    <r>
      <rPr>
        <b val="1"/>
        <sz val="11"/>
        <color indexed="8"/>
        <rFont val="Calibri"/>
      </rPr>
      <t xml:space="preserve">current drivers of exposure and vulnerability of human systems </t>
    </r>
    <r>
      <rPr>
        <sz val="11"/>
        <color indexed="8"/>
        <rFont val="Calibri"/>
      </rPr>
      <t xml:space="preserve">known?
</t>
    </r>
    <r>
      <rPr>
        <sz val="11"/>
        <color indexed="8"/>
        <rFont val="Calibri"/>
      </rPr>
      <t xml:space="preserve">
</t>
    </r>
    <r>
      <rPr>
        <i val="1"/>
        <u val="single"/>
        <sz val="11"/>
        <color indexed="8"/>
        <rFont val="Calibri"/>
      </rPr>
      <t>Scope</t>
    </r>
    <r>
      <rPr>
        <i val="1"/>
        <sz val="11"/>
        <color indexed="8"/>
        <rFont val="Calibri"/>
      </rPr>
      <t xml:space="preserve">: drivers related to populations, assets (buildings, infrastructure, etc.) and economic activities (beachside tourism, fisheries, aquaculture, etc.) as well as decision-making processes (public authorities, local communities, private sector)
</t>
    </r>
    <r>
      <rPr>
        <i val="1"/>
        <sz val="11"/>
        <color indexed="8"/>
        <rFont val="Calibri"/>
      </rPr>
      <t xml:space="preserve">Postulate: while drivers are by definition context-specific, here we focus on drivers that are generic from one case to another (e.g. role of urban densification in flood-prone areas, loss of social capital in face of disasters)
</t>
    </r>
    <r>
      <rPr>
        <i val="1"/>
        <u val="single"/>
        <sz val="11"/>
        <color indexed="8"/>
        <rFont val="Calibri"/>
      </rPr>
      <t>Scale</t>
    </r>
    <r>
      <rPr>
        <i val="1"/>
        <sz val="11"/>
        <color indexed="8"/>
        <rFont val="Calibri"/>
      </rPr>
      <t>: includes on national to local levels</t>
    </r>
  </si>
  <si>
    <r>
      <rPr>
        <sz val="10"/>
        <color indexed="8"/>
        <rFont val="Calibri"/>
      </rPr>
      <t xml:space="preserve">NA = Not assessed
</t>
    </r>
    <r>
      <rPr>
        <sz val="10"/>
        <color indexed="8"/>
        <rFont val="Calibri"/>
      </rPr>
      <t xml:space="preserve">0 = No information on the drivers of human systems’ exposure and vulnerability
</t>
    </r>
    <r>
      <rPr>
        <sz val="10"/>
        <color indexed="8"/>
        <rFont val="Calibri"/>
      </rPr>
      <t xml:space="preserve">1 = Partial knowledge on a limited number of settlements/sectors/communities with regard to the drivers of their exposure and/or vulnerability to climate-related hazards
</t>
    </r>
    <r>
      <rPr>
        <sz val="10"/>
        <color indexed="8"/>
        <rFont val="Calibri"/>
      </rPr>
      <t xml:space="preserve">2 = In-depth knowledge for a limited number of settlements/sectors/communities, but limited potential to extrapolate results to other settlements/sectors/communities and draw lessons beyond the case studied. I.e. the root and contemporary causes of coastal exposure and vulnerability are well understood for the case studies, but these latter are too specific (e.g. in terms of socioeconomic conditions) to be representative of a wider range of situations at the country level
</t>
    </r>
    <r>
      <rPr>
        <sz val="10"/>
        <color indexed="8"/>
        <rFont val="Calibri"/>
      </rPr>
      <t xml:space="preserve">3 = In-depth knowledge for a limited number of settlements/sectors/communities but that are representative of most of the other settlements/sectors/communities, therefore allowing for some lessons to be learnt
</t>
    </r>
    <r>
      <rPr>
        <sz val="10"/>
        <color indexed="8"/>
        <rFont val="Calibri"/>
      </rPr>
      <t>4 = Wide understanding of the drivers of human systems’ exposure and/or vulnerability to climate-related hazards across the most representative settlements/sectors/communities</t>
    </r>
  </si>
  <si>
    <r>
      <rPr>
        <sz val="11"/>
        <color indexed="8"/>
        <rFont val="Calibri"/>
      </rPr>
      <t xml:space="preserve">1.4 Are </t>
    </r>
    <r>
      <rPr>
        <b val="1"/>
        <sz val="11"/>
        <color indexed="8"/>
        <rFont val="Calibri"/>
      </rPr>
      <t>future climate risks</t>
    </r>
    <r>
      <rPr>
        <sz val="11"/>
        <color indexed="8"/>
        <rFont val="Calibri"/>
      </rPr>
      <t xml:space="preserve"> projected (at a relevant/useful scale)?
</t>
    </r>
    <r>
      <rPr>
        <sz val="11"/>
        <color indexed="8"/>
        <rFont val="Calibri"/>
      </rPr>
      <t xml:space="preserve">
</t>
    </r>
    <r>
      <rPr>
        <i val="1"/>
        <u val="single"/>
        <sz val="11"/>
        <color indexed="8"/>
        <rFont val="Calibri"/>
      </rPr>
      <t>Scope</t>
    </r>
    <r>
      <rPr>
        <i val="1"/>
        <sz val="11"/>
        <color indexed="8"/>
        <rFont val="Calibri"/>
      </rPr>
      <t xml:space="preserve">: touches on a forward-looking approach for 1.1 + 1.2 + 1.3. I.e., integration of knowledge on future trends in hazards, exposure and vulnerability (for both natural and human systems), for example based on modeling and scenarios. Ideally, projections bringing climate, environmental and socioeconomic scenarios together
</t>
    </r>
    <r>
      <rPr>
        <i val="1"/>
        <sz val="11"/>
        <color indexed="8"/>
        <rFont val="Calibri"/>
      </rPr>
      <t xml:space="preserve">The effect of alternative adaptation scenarios could be considered (eg. low vs. high adaptation). Needs o be specified in the “Justification” column
</t>
    </r>
    <r>
      <rPr>
        <i val="1"/>
        <u val="single"/>
        <sz val="11"/>
        <color indexed="8"/>
        <rFont val="Calibri"/>
      </rPr>
      <t>Scale</t>
    </r>
    <r>
      <rPr>
        <i val="1"/>
        <sz val="11"/>
        <color indexed="8"/>
        <rFont val="Calibri"/>
      </rPr>
      <t>: includes on national to local levels</t>
    </r>
  </si>
  <si>
    <r>
      <rPr>
        <sz val="10"/>
        <color indexed="8"/>
        <rFont val="Calibri"/>
      </rPr>
      <t xml:space="preserve">NA = Not assessed
</t>
    </r>
    <r>
      <rPr>
        <sz val="10"/>
        <color indexed="8"/>
        <rFont val="Calibri"/>
      </rPr>
      <t xml:space="preserve">0 = No projections available at an adequate scale (e.g. only global or for wide ocean regions)
</t>
    </r>
    <r>
      <rPr>
        <sz val="10"/>
        <color indexed="8"/>
        <rFont val="Calibri"/>
      </rPr>
      <t xml:space="preserve">1 = Projections exist only for a limited number of places and only consider a single warming scenario and a business-as-usual socio-economic scenario. Adaptation scenarios are not considered.
</t>
    </r>
    <r>
      <rPr>
        <sz val="10"/>
        <color indexed="8"/>
        <rFont val="Calibri"/>
      </rPr>
      <t xml:space="preserve">2 = Projections exist for a number of places, but most often only consider 1 warming scenario and a business-as-usual socioeconomic scenario. Adaptation scenarios helping contrasting future risk with and without enhanced adaptation efforts, are not considered.
</t>
    </r>
    <r>
      <rPr>
        <sz val="10"/>
        <color indexed="8"/>
        <rFont val="Calibri"/>
      </rPr>
      <t xml:space="preserve">3 = Projections use contrasting/various warming scenarios but only business-as-usual socioeconomic scenario. Projections exist for many places that are representative of most of the other situations at the country level, therefore allowing for some lessons to be learnt. Adaptation scenarios helping contrasting future risk with and without enhanced adaptation efforts, are not considered.
</t>
    </r>
    <r>
      <rPr>
        <sz val="10"/>
        <color indexed="8"/>
        <rFont val="Calibri"/>
      </rPr>
      <t>4 = Projections bringing climate, environmental and socioeconomic scenarios together exist for many places that are representative of a wider range of situation at the country level. These projections use contrasting/various warming scenarios and several socioeconomic scenarios. Also, some adaptation scenarios are considered, even roughly, that help contrast future risk with and without enhanced adaptation efforts.</t>
    </r>
  </si>
  <si>
    <r>
      <rPr>
        <sz val="11"/>
        <color indexed="8"/>
        <rFont val="Calibri"/>
      </rPr>
      <t xml:space="preserve">2.
</t>
    </r>
    <r>
      <rPr>
        <sz val="11"/>
        <color indexed="8"/>
        <rFont val="Calibri"/>
      </rPr>
      <t xml:space="preserve">Are there national to local </t>
    </r>
    <r>
      <rPr>
        <b val="1"/>
        <sz val="11"/>
        <color indexed="8"/>
        <rFont val="Calibri"/>
      </rPr>
      <t>plans</t>
    </r>
    <r>
      <rPr>
        <sz val="11"/>
        <color indexed="8"/>
        <rFont val="Calibri"/>
      </rPr>
      <t xml:space="preserve"> in place and implemented?</t>
    </r>
  </si>
  <si>
    <r>
      <rPr>
        <sz val="11"/>
        <color indexed="8"/>
        <rFont val="Calibri"/>
      </rPr>
      <t xml:space="preserve">2.1. Is there an </t>
    </r>
    <r>
      <rPr>
        <b val="1"/>
        <sz val="11"/>
        <color indexed="8"/>
        <rFont val="Calibri"/>
      </rPr>
      <t>adaptation plan(s)</t>
    </r>
    <r>
      <rPr>
        <sz val="11"/>
        <color indexed="8"/>
        <rFont val="Calibri"/>
      </rPr>
      <t xml:space="preserve"> (national to local)?
</t>
    </r>
    <r>
      <rPr>
        <sz val="11"/>
        <color indexed="8"/>
        <rFont val="Calibri"/>
      </rPr>
      <t xml:space="preserve">
</t>
    </r>
    <r>
      <rPr>
        <i val="1"/>
        <u val="single"/>
        <sz val="11"/>
        <color indexed="8"/>
        <rFont val="Calibri"/>
      </rPr>
      <t>Scope</t>
    </r>
    <r>
      <rPr>
        <i val="1"/>
        <sz val="11"/>
        <color indexed="8"/>
        <rFont val="Calibri"/>
      </rPr>
      <t xml:space="preserve">: plans and policies specific for climate adaptation, or mainstreaming of adaptation into existing plans and policies. For example, a national plan that has granular / local level interventions scores high on the evaluation scale. Doesn’t include implementation aspects (concrete measures and institutional means of implementation are captured in 2.2 and 4.1, respectively). Considers that local governments often play a more prominent role than national governments.
</t>
    </r>
    <r>
      <rPr>
        <i val="1"/>
        <u val="single"/>
        <sz val="11"/>
        <color indexed="8"/>
        <rFont val="Calibri"/>
      </rPr>
      <t>Scale</t>
    </r>
    <r>
      <rPr>
        <i val="1"/>
        <sz val="11"/>
        <color indexed="8"/>
        <rFont val="Calibri"/>
      </rPr>
      <t>: includes national to local levels</t>
    </r>
  </si>
  <si>
    <r>
      <rPr>
        <i val="1"/>
        <sz val="10"/>
        <color indexed="8"/>
        <rFont val="Calibri"/>
      </rPr>
      <t xml:space="preserve">Dimensions considered: whether a national exist + is supported by local plans (to support implementation on the ground) + existence or not of a monitoring and evaluation system
</t>
    </r>
    <r>
      <rPr>
        <sz val="10"/>
        <color indexed="19"/>
        <rFont val="Calibri"/>
      </rPr>
      <t xml:space="preserve">    
</t>
    </r>
    <r>
      <rPr>
        <sz val="10"/>
        <color indexed="8"/>
        <rFont val="Calibri"/>
      </rPr>
      <t xml:space="preserve">NA = Not assessed
</t>
    </r>
    <r>
      <rPr>
        <sz val="10"/>
        <color indexed="8"/>
        <rFont val="Calibri"/>
      </rPr>
      <t xml:space="preserve">0 = None
</t>
    </r>
    <r>
      <rPr>
        <sz val="10"/>
        <color indexed="8"/>
        <rFont val="Calibri"/>
      </rPr>
      <t xml:space="preserve">1 = A national policy exists that covers a wide diversity of settlements/sectors/communities but only consists of a list of options without any guidance on prioritization and/or relevant timescales for implementation. No local plans exist to support implementation on the ground. No monitoring and evaluation system. 
</t>
    </r>
    <r>
      <rPr>
        <sz val="10"/>
        <color indexed="8"/>
        <rFont val="Calibri"/>
      </rPr>
      <t xml:space="preserve">2 = A national policy exists (wide diversity of settlements/sectors/communities, list of options) and provides some guidance (action prioritization, timescales for implementation), but only for settlements/sectors/communities at higher risk (hotspots). Only very few, pioneering local plans exist to to support implementation on the ground. A monitoring and evaluation system is at an embryonic stage.
</t>
    </r>
    <r>
      <rPr>
        <sz val="10"/>
        <color indexed="8"/>
        <rFont val="Calibri"/>
      </rPr>
      <t xml:space="preserve">3 = A national policy exists that encompasses the main settlements/sectors/communities (not only hotspots). Several local plans exist to support implementation on the ground. The monitoring and evaluation system is advanced and (at least partly) operational.
</t>
    </r>
    <r>
      <rPr>
        <sz val="10"/>
        <color indexed="8"/>
        <rFont val="Calibri"/>
      </rPr>
      <t>4 = A national policy exists that encompasses the main settlements/sectors/communities (not only hotspots). Implementation is supported by  a lot of local plans for the main settlements/sectors/communities (not only hotspots). The monitoring and evaluation system is fully advanced and operational.</t>
    </r>
  </si>
  <si>
    <r>
      <rPr>
        <sz val="11"/>
        <color indexed="8"/>
        <rFont val="Calibri"/>
      </rPr>
      <t xml:space="preserve">2.2. Are there </t>
    </r>
    <r>
      <rPr>
        <b val="1"/>
        <sz val="11"/>
        <color indexed="8"/>
        <rFont val="Calibri"/>
      </rPr>
      <t>adaptation plan(s)</t>
    </r>
    <r>
      <rPr>
        <sz val="11"/>
        <color indexed="8"/>
        <rFont val="Calibri"/>
      </rPr>
      <t xml:space="preserve"> (national to local) implemented?
</t>
    </r>
    <r>
      <rPr>
        <sz val="10"/>
        <color indexed="8"/>
        <rFont val="Helvetica Neue"/>
      </rPr>
      <t xml:space="preserve">
</t>
    </r>
    <r>
      <rPr>
        <i val="1"/>
        <u val="single"/>
        <sz val="11"/>
        <color indexed="8"/>
        <rFont val="Calibri"/>
      </rPr>
      <t>Scope</t>
    </r>
    <r>
      <rPr>
        <i val="1"/>
        <sz val="11"/>
        <color indexed="8"/>
        <rFont val="Calibri"/>
      </rPr>
      <t xml:space="preserve">: plan implementation on the ground. Implicitly includes dimensions of governance and multi-level coordination. Includes processes for monitoring and evaluation
</t>
    </r>
    <r>
      <rPr>
        <i val="1"/>
        <u val="single"/>
        <sz val="11"/>
        <color indexed="8"/>
        <rFont val="Calibri"/>
      </rPr>
      <t>Scale</t>
    </r>
    <r>
      <rPr>
        <i val="1"/>
        <sz val="11"/>
        <color indexed="8"/>
        <rFont val="Calibri"/>
      </rPr>
      <t>: includes national to local levels</t>
    </r>
  </si>
  <si>
    <r>
      <rPr>
        <i val="1"/>
        <sz val="10"/>
        <color indexed="8"/>
        <rFont val="Calibri"/>
      </rPr>
      <t xml:space="preserve">Dimensions considered: level of implementation of the national and local plans (from no to full implementation) + existence or not of a monitoring and evaluation system
</t>
    </r>
    <r>
      <rPr>
        <sz val="10"/>
        <color indexed="8"/>
        <rFont val="Calibri"/>
      </rPr>
      <t xml:space="preserve">
</t>
    </r>
    <r>
      <rPr>
        <sz val="10"/>
        <color indexed="8"/>
        <rFont val="Calibri"/>
      </rPr>
      <t xml:space="preserve">NA = Not assessed
</t>
    </r>
    <r>
      <rPr>
        <sz val="10"/>
        <color indexed="8"/>
        <rFont val="Calibri"/>
      </rPr>
      <t xml:space="preserve">0 = No implementation activities
</t>
    </r>
    <r>
      <rPr>
        <sz val="10"/>
        <color indexed="8"/>
        <rFont val="Calibri"/>
      </rPr>
      <t xml:space="preserve">1 = Pilot implementation only in a very limited number of settlements/sectors/communities. Only partial level of implementation. No monitoring and evaluation system. 
</t>
    </r>
    <r>
      <rPr>
        <sz val="10"/>
        <color indexed="8"/>
        <rFont val="Calibri"/>
      </rPr>
      <t xml:space="preserve">2 = Implementation only in settlements/sectors/communities at higher risk (hotspots). Only partial implementation (only some of the dimensions of the plan). A monitoring and evaluation system is at an embryonic stage.
</t>
    </r>
    <r>
      <rPr>
        <sz val="10"/>
        <color indexed="8"/>
        <rFont val="Calibri"/>
      </rPr>
      <t xml:space="preserve">3 = Implementation in the main settlements/sectors/communities (not only hotspots). Close to full implementation of all the dimensions of the plan. The monitoring and evaluation system is advanced and (at least partly) operational.
</t>
    </r>
    <r>
      <rPr>
        <sz val="10"/>
        <color indexed="8"/>
        <rFont val="Calibri"/>
      </rPr>
      <t>4 = Implementation in almost all settlements/sectors/communities (not only hotspots or main settlements/sectors/communities). Close to full implementation of all the dimensions of the plan. The monitoring and evaluation system is fully advanced and operational.</t>
    </r>
  </si>
  <si>
    <r>
      <rPr>
        <sz val="11"/>
        <color indexed="8"/>
        <rFont val="Calibri"/>
      </rPr>
      <t xml:space="preserve">2.3. Are the </t>
    </r>
    <r>
      <rPr>
        <b val="1"/>
        <sz val="11"/>
        <color indexed="8"/>
        <rFont val="Calibri"/>
      </rPr>
      <t xml:space="preserve">main non-state actors </t>
    </r>
    <r>
      <rPr>
        <sz val="11"/>
        <color indexed="8"/>
        <rFont val="Calibri"/>
      </rPr>
      <t xml:space="preserve">contributing to the design and implementation of national and local plans/policies?
</t>
    </r>
    <r>
      <rPr>
        <sz val="11"/>
        <color indexed="8"/>
        <rFont val="Calibri"/>
      </rPr>
      <t xml:space="preserve">
</t>
    </r>
    <r>
      <rPr>
        <i val="1"/>
        <u val="single"/>
        <sz val="11"/>
        <color indexed="8"/>
        <rFont val="Calibri"/>
      </rPr>
      <t>Scope</t>
    </r>
    <r>
      <rPr>
        <i val="1"/>
        <sz val="11"/>
        <color indexed="8"/>
        <rFont val="Calibri"/>
      </rPr>
      <t xml:space="preserve">: considers the extent to which non-state actors (private sector, communities, NGOs, etc.) are involved in consultations or drafting coastal adaptation strategies. Participation processes to involve the local community in the planning process and adaptation option implementation is considered (key to support implementation).
</t>
    </r>
    <r>
      <rPr>
        <i val="1"/>
        <u val="single"/>
        <sz val="11"/>
        <color indexed="8"/>
        <rFont val="Calibri"/>
      </rPr>
      <t>Scale</t>
    </r>
    <r>
      <rPr>
        <i val="1"/>
        <sz val="11"/>
        <color indexed="8"/>
        <rFont val="Calibri"/>
      </rPr>
      <t>: includes national to local non-sated actors</t>
    </r>
  </si>
  <si>
    <t xml:space="preserve">NA = Not assessed
0 = No participation processes are reported
1 = Paricipation is limited, e.g. for a specific sector or community in a specific place, but not at the municipal or national scale for example
2 = Some level of participation of a still limited number of non-state actors is reported at the national scale and/or for several local contexts, however consultations/participatory processes are not carried out regularly ('check the box' process)
3 = Some level of participation of the most representative non-state actors (e.g. representative of major economic sectors, main communities and main local NGOs) is reported at the national scale and in several local contexts
4 = High level of participation of the most representative non-state actors (e.g. representative of major economic sectors, main communities and main local NGOs) is reported at the national scale and in most of the local contexts. These participatory measures are maintained, to review and revise existing policies/plans. </t>
  </si>
  <si>
    <r>
      <rPr>
        <sz val="11"/>
        <color indexed="8"/>
        <rFont val="Calibri"/>
      </rPr>
      <t xml:space="preserve">3.
</t>
    </r>
    <r>
      <rPr>
        <sz val="11"/>
        <color indexed="8"/>
        <rFont val="Calibri"/>
      </rPr>
      <t xml:space="preserve">Are </t>
    </r>
    <r>
      <rPr>
        <b val="1"/>
        <sz val="11"/>
        <color indexed="8"/>
        <rFont val="Calibri"/>
      </rPr>
      <t>adequate actions</t>
    </r>
    <r>
      <rPr>
        <sz val="11"/>
        <color indexed="8"/>
        <rFont val="Calibri"/>
      </rPr>
      <t xml:space="preserve"> taking place at a relevant scale </t>
    </r>
    <r>
      <rPr>
        <b val="1"/>
        <sz val="11"/>
        <color indexed="8"/>
        <rFont val="Calibri"/>
      </rPr>
      <t>to reduce climate risks</t>
    </r>
    <r>
      <rPr>
        <sz val="11"/>
        <color indexed="8"/>
        <rFont val="Calibri"/>
      </rPr>
      <t xml:space="preserve">?
</t>
    </r>
    <r>
      <rPr>
        <sz val="11"/>
        <color indexed="8"/>
        <rFont val="Calibri"/>
      </rPr>
      <t xml:space="preserve">
</t>
    </r>
    <r>
      <rPr>
        <i val="1"/>
        <sz val="11"/>
        <color indexed="8"/>
        <rFont val="Calibri"/>
      </rPr>
      <t>“Action” here refers to a wide diversity of options aiming at implementing adaptation on the ground, including specific measures as well as regulatory processes</t>
    </r>
  </si>
  <si>
    <r>
      <rPr>
        <sz val="11"/>
        <color indexed="8"/>
        <rFont val="Calibri"/>
      </rPr>
      <t xml:space="preserve">3.1. Are there actions targeting the most prominent </t>
    </r>
    <r>
      <rPr>
        <b val="1"/>
        <sz val="11"/>
        <color indexed="8"/>
        <rFont val="Calibri"/>
      </rPr>
      <t>climate hazards</t>
    </r>
    <r>
      <rPr>
        <b val="1"/>
        <sz val="11"/>
        <color indexed="21"/>
        <rFont val="Calibri"/>
      </rPr>
      <t xml:space="preserve"> </t>
    </r>
    <r>
      <rPr>
        <b val="1"/>
        <sz val="11"/>
        <color indexed="8"/>
        <rFont val="Calibri"/>
      </rPr>
      <t>on the coast</t>
    </r>
    <r>
      <rPr>
        <sz val="11"/>
        <color indexed="8"/>
        <rFont val="Calibri"/>
      </rPr>
      <t>?</t>
    </r>
    <r>
      <rPr>
        <sz val="11"/>
        <color indexed="22"/>
        <rFont val="Calibri"/>
      </rPr>
      <t xml:space="preserve">
</t>
    </r>
    <r>
      <rPr>
        <sz val="11"/>
        <color indexed="22"/>
        <rFont val="Calibri"/>
      </rPr>
      <t xml:space="preserve">
</t>
    </r>
    <r>
      <rPr>
        <i val="1"/>
        <u val="single"/>
        <sz val="11"/>
        <color indexed="8"/>
        <rFont val="Calibri"/>
      </rPr>
      <t>Scope</t>
    </r>
    <r>
      <rPr>
        <i val="1"/>
        <sz val="11"/>
        <color indexed="8"/>
        <rFont val="Calibri"/>
      </rPr>
      <t xml:space="preserve">: actions that address the main climate-related hazards identified in sub-question 1.1 (i.e. erosion, marine flooding, river flooding, salinization from both extreme events and slow on-set changes). This includes both nature-based and community-based adaptation activities aimed at directly limiting climate hazards (e.g. through enhanced coastal protection, ecosystem services or coastal defense options). The risk of maladaptation (in relation with context-specificities) is also considered
</t>
    </r>
    <r>
      <rPr>
        <i val="1"/>
        <u val="single"/>
        <sz val="11"/>
        <color indexed="8"/>
        <rFont val="Calibri"/>
      </rPr>
      <t>Scale</t>
    </r>
    <r>
      <rPr>
        <i val="1"/>
        <sz val="11"/>
        <color indexed="8"/>
        <rFont val="Calibri"/>
      </rPr>
      <t>: the focus is on the local scale, with a national-level perspective included</t>
    </r>
  </si>
  <si>
    <r>
      <rPr>
        <i val="1"/>
        <sz val="10"/>
        <color indexed="8"/>
        <rFont val="Calibri"/>
      </rPr>
      <t>Dimensions considered: type of hazards considered, and type of actions (coastal protection, accommodation, retreat) depending on context-specificities, induced risk of maladaptation</t>
    </r>
    <r>
      <rPr>
        <i val="1"/>
        <sz val="10"/>
        <color indexed="21"/>
        <rFont val="Calibri"/>
      </rPr>
      <t xml:space="preserve">
</t>
    </r>
    <r>
      <rPr>
        <i val="1"/>
        <sz val="10"/>
        <color indexed="8"/>
        <rFont val="Calibri"/>
      </rPr>
      <t xml:space="preserve">
</t>
    </r>
    <r>
      <rPr>
        <sz val="10"/>
        <color indexed="8"/>
        <rFont val="Calibri"/>
      </rPr>
      <t xml:space="preserve">NA = Not assessed
</t>
    </r>
    <r>
      <rPr>
        <sz val="10"/>
        <color indexed="8"/>
        <rFont val="Calibri"/>
      </rPr>
      <t xml:space="preserve">0 = No specific action is undertaken to control hazards at the coast
</t>
    </r>
    <r>
      <rPr>
        <sz val="10"/>
        <color indexed="8"/>
        <rFont val="Calibri"/>
      </rPr>
      <t xml:space="preserve">1 = A very limited number of actions are reported on the ground, without any insight on their potential to reduce risk or generate maladaptation. 
</t>
    </r>
    <r>
      <rPr>
        <sz val="10"/>
        <color indexed="8"/>
        <rFont val="Calibri"/>
      </rPr>
      <t xml:space="preserve">2 = Only one or two of the main hazards are considered. The majority of responses are inadequate and could imply some degree of maladaptation. For example: hard protection is implemented in non-densely populated areas; accommodation measures are not at scale or only address a small part of impact; coastal retreat is not adequately planned and rather looks like an emergency response 
</t>
    </r>
    <r>
      <rPr>
        <sz val="10"/>
        <color indexed="8"/>
        <rFont val="Calibri"/>
      </rPr>
      <t xml:space="preserve">3 = Most of the main hazards are considered. The majority of responses are adequate to address current hazards, e.g. adequately calibrated hard/soft coastal protection, adequate accommodation measures and managed coastal retreat. They are implemented in relevant places and minimize the risk of maladaptation. They however do not fully consider future changes in hazards.
</t>
    </r>
    <r>
      <rPr>
        <sz val="10"/>
        <color indexed="8"/>
        <rFont val="Calibri"/>
      </rPr>
      <t>4 = All the main hazards are considered. The majority of responses are adequate to address current hazards, e.g. adequately calibrated hard/soft coastal protection, adequate accommodation measures and managed coastal retreat. They are implemented in relevant places and avoid maladaptation. A forward-looking approach is considered when designing the responses (including planning for adjustments over time).</t>
    </r>
  </si>
  <si>
    <r>
      <rPr>
        <sz val="11"/>
        <color indexed="8"/>
        <rFont val="Calibri"/>
      </rPr>
      <t xml:space="preserve">3.2. Are there actions addressing the main </t>
    </r>
    <r>
      <rPr>
        <b val="1"/>
        <sz val="11"/>
        <color indexed="8"/>
        <rFont val="Calibri"/>
      </rPr>
      <t>drivers of exposure &amp; vulnerability of natural systems</t>
    </r>
    <r>
      <rPr>
        <sz val="11"/>
        <color indexed="8"/>
        <rFont val="Calibri"/>
      </rPr>
      <t xml:space="preserve">? 
</t>
    </r>
    <r>
      <rPr>
        <b val="1"/>
        <sz val="11"/>
        <color indexed="19"/>
        <rFont val="Calibri"/>
      </rPr>
      <t xml:space="preserve">
</t>
    </r>
    <r>
      <rPr>
        <i val="1"/>
        <u val="single"/>
        <sz val="11"/>
        <color indexed="8"/>
        <rFont val="Calibri"/>
      </rPr>
      <t>Scope</t>
    </r>
    <r>
      <rPr>
        <i val="1"/>
        <sz val="11"/>
        <color indexed="8"/>
        <rFont val="Calibri"/>
      </rPr>
      <t xml:space="preserve">: actions addressing the most influential drivers of exposure and vulnerability for natural systems (e.g., mangrove clearing, coral and beach mining). Encompasses both measures to preserve or restore ecosystems and their services, and the existence of measures having detrimental effects on ecosystems
</t>
    </r>
    <r>
      <rPr>
        <i val="1"/>
        <u val="single"/>
        <sz val="11"/>
        <color indexed="8"/>
        <rFont val="Calibri"/>
      </rPr>
      <t>Scale</t>
    </r>
    <r>
      <rPr>
        <i val="1"/>
        <sz val="11"/>
        <color indexed="8"/>
        <rFont val="Calibri"/>
      </rPr>
      <t>: focus on local scale, with a national-level perspective included (as scores increase)</t>
    </r>
  </si>
  <si>
    <r>
      <rPr>
        <i val="1"/>
        <sz val="10"/>
        <color indexed="8"/>
        <rFont val="Calibri"/>
      </rPr>
      <t xml:space="preserve">Dimensions considered: preservation and restoration activities to enhance coastal ecosystems’ resilience to climate change (e.g., vegetation replanting, coral farming, etc.) as well as ecosystem services (e.g. provisional ecosystem services for water and food); N.B. coastal protection ecosystem services are primarily considered in 3.1. Implemented measures having detrimental effects on ecosystems are also considered.
</t>
    </r>
    <r>
      <rPr>
        <sz val="10"/>
        <color indexed="8"/>
        <rFont val="Calibri"/>
      </rPr>
      <t xml:space="preserve">
</t>
    </r>
    <r>
      <rPr>
        <sz val="10"/>
        <color indexed="8"/>
        <rFont val="Calibri"/>
      </rPr>
      <t xml:space="preserve">NA = Not assessed
</t>
    </r>
    <r>
      <rPr>
        <sz val="10"/>
        <color indexed="8"/>
        <rFont val="Calibri"/>
      </rPr>
      <t xml:space="preserve">0 = No response targets the preservation or restoration of key coastal ecosystems and their services. In addition, there are some evidence for other adaptation-related activities that contribute to ecosystem degradation (e.g. hard protection of buildings and infrastructure from waves, which affect local natural dynamics)
</t>
    </r>
    <r>
      <rPr>
        <sz val="10"/>
        <color indexed="8"/>
        <rFont val="Calibri"/>
      </rPr>
      <t xml:space="preserve">1 = Only pilot and localized preservation or restoration measures are in place, and these address a very limited number of ecosystems (buffers and water/food providers). In addition, there are some evidence for other adaptation-related activities that contribute to ecosystem degradation
</t>
    </r>
    <r>
      <rPr>
        <sz val="10"/>
        <color indexed="8"/>
        <rFont val="Calibri"/>
      </rPr>
      <t xml:space="preserve">2 = Preservation or restoration measures are emerging at a broader scale, but still focused on ecosystems that are already at risk (acknowledged as hotspots). The risk for induced ecosystem degradation is considered in the design and implementation of other adaptation-related activities
</t>
    </r>
    <r>
      <rPr>
        <sz val="10"/>
        <color indexed="8"/>
        <rFont val="Calibri"/>
      </rPr>
      <t xml:space="preserve">3 = A larger scale (i.e. not only localized) implementation of preservation or restoration measures is carried out, but still mainly focuses on ecosystems that are already at risk to degradation. The detrimental effects to ecosystems of other adaptation-related activities are fully recognized but not systematically considered.
</t>
    </r>
    <r>
      <rPr>
        <sz val="10"/>
        <color indexed="8"/>
        <rFont val="Calibri"/>
      </rPr>
      <t>4 = Most —if not all— of the coastal ecosystems benefit from preservation or restoration measures at a large scale (national level). Detrimental effects to ecosystems of other adaptation-related activities are systematically considered.</t>
    </r>
    <r>
      <rPr>
        <sz val="10"/>
        <color indexed="21"/>
        <rFont val="Calibri"/>
      </rPr>
      <t xml:space="preserve">
</t>
    </r>
  </si>
  <si>
    <r>
      <rPr>
        <sz val="11"/>
        <color indexed="8"/>
        <rFont val="Calibri"/>
      </rPr>
      <t xml:space="preserve">3.3. Are there actions addressing the main </t>
    </r>
    <r>
      <rPr>
        <b val="1"/>
        <sz val="11"/>
        <color indexed="8"/>
        <rFont val="Calibri"/>
      </rPr>
      <t>drivers of exposure &amp; vulnerability of human systems</t>
    </r>
    <r>
      <rPr>
        <sz val="11"/>
        <color indexed="8"/>
        <rFont val="Calibri"/>
      </rPr>
      <t>?</t>
    </r>
    <r>
      <rPr>
        <sz val="11"/>
        <color indexed="19"/>
        <rFont val="Calibri"/>
      </rPr>
      <t xml:space="preserve">
</t>
    </r>
    <r>
      <rPr>
        <sz val="11"/>
        <color indexed="19"/>
        <rFont val="Calibri"/>
      </rPr>
      <t xml:space="preserve">
</t>
    </r>
    <r>
      <rPr>
        <i val="1"/>
        <u val="single"/>
        <sz val="11"/>
        <color indexed="8"/>
        <rFont val="Calibri"/>
      </rPr>
      <t>Scope</t>
    </r>
    <r>
      <rPr>
        <i val="1"/>
        <sz val="11"/>
        <color indexed="8"/>
        <rFont val="Calibri"/>
      </rPr>
      <t xml:space="preserve">: actions addressing the most influential drivers of exposure and vulnerability for human systems (people, tangible and intangible assets (including infrastructure), economic activities). The risk of maladaptive outcomes is also considered.
</t>
    </r>
    <r>
      <rPr>
        <i val="1"/>
        <u val="single"/>
        <sz val="11"/>
        <color indexed="8"/>
        <rFont val="Calibri"/>
      </rPr>
      <t>Scale</t>
    </r>
    <r>
      <rPr>
        <i val="1"/>
        <sz val="11"/>
        <color indexed="8"/>
        <rFont val="Calibri"/>
      </rPr>
      <t>: focus on local scale, with a national-level perspective included (as scores increase)</t>
    </r>
  </si>
  <si>
    <r>
      <rPr>
        <sz val="10"/>
        <color indexed="8"/>
        <rFont val="Calibri"/>
      </rPr>
      <t xml:space="preserve">Main dimensions considered: activities reducing the exposure of the population, assets (tangible and intangible) and the economy (e.g. mainstreaming climate risk in design and maintenance activities), and enhancing societal adaptive capacity (e.g. risk awareness, equity in access to safe places and resources) + risk of maladaptive outcomes 
</t>
    </r>
    <r>
      <rPr>
        <sz val="10"/>
        <color indexed="8"/>
        <rFont val="Calibri"/>
      </rPr>
      <t xml:space="preserve">
</t>
    </r>
    <r>
      <rPr>
        <sz val="10"/>
        <color indexed="8"/>
        <rFont val="Calibri"/>
      </rPr>
      <t xml:space="preserve">NA = Not assessed
</t>
    </r>
    <r>
      <rPr>
        <sz val="10"/>
        <color indexed="8"/>
        <rFont val="Calibri"/>
      </rPr>
      <t xml:space="preserve">0 = No response targets the underlying socioeconomic drivers of exposure and vulnerability
</t>
    </r>
    <r>
      <rPr>
        <sz val="10"/>
        <color indexed="8"/>
        <rFont val="Calibri"/>
      </rPr>
      <t xml:space="preserve">1 = Adaptation-related actions are sparse and not surveyed, so that the risk of maladaptation remains high
</t>
    </r>
    <r>
      <rPr>
        <sz val="10"/>
        <color indexed="8"/>
        <rFont val="Calibri"/>
      </rPr>
      <t xml:space="preserve">2 = Only pilot actions are undertaken to prevent direct impacts to some —but not all— of the dimensions above (people, tangible and intangible assets, economic activities). The risk of maladaptive outcomes is not considered
</t>
    </r>
    <r>
      <rPr>
        <sz val="10"/>
        <color indexed="8"/>
        <rFont val="Calibri"/>
      </rPr>
      <t xml:space="preserve">3 = A wider range of actions are undertaken that, together, address most —but not all— of the dimensions above (people, tangible and intangible assets, economic activities). Current climate impacts are adequately considered, but there is no systematic forward-looking approach to also consider the potential for future changes in climate risk, so that the risk of maladaptation is considered but not fully minimized
</t>
    </r>
    <r>
      <rPr>
        <sz val="10"/>
        <color indexed="8"/>
        <rFont val="Calibri"/>
      </rPr>
      <t>4 = Together, actions consider all the dimensions above (people, tangible and intangible assets, economic activities) and current and future climate impacts are almost systematically considered in the design, implementation and adjustments of responses. The risk of maladaptation is fully minimized (but not fully eliminated).</t>
    </r>
  </si>
  <si>
    <r>
      <rPr>
        <sz val="11"/>
        <color indexed="8"/>
        <rFont val="Calibri"/>
      </rPr>
      <t xml:space="preserve">4.
</t>
    </r>
    <r>
      <rPr>
        <sz val="11"/>
        <color indexed="8"/>
        <rFont val="Calibri"/>
      </rPr>
      <t>Are there sufficient</t>
    </r>
    <r>
      <rPr>
        <b val="1"/>
        <sz val="11"/>
        <color indexed="8"/>
        <rFont val="Calibri"/>
      </rPr>
      <t xml:space="preserve"> institutional, human and financial capacities</t>
    </r>
    <r>
      <rPr>
        <sz val="11"/>
        <color indexed="8"/>
        <rFont val="Calibri"/>
      </rPr>
      <t xml:space="preserve"> to implement adaptation at the required scale?
</t>
    </r>
    <r>
      <rPr>
        <sz val="11"/>
        <color indexed="21"/>
        <rFont val="Calibri"/>
      </rPr>
      <t xml:space="preserve">
</t>
    </r>
    <r>
      <rPr>
        <i val="1"/>
        <sz val="11"/>
        <color indexed="8"/>
        <rFont val="Calibri"/>
      </rPr>
      <t xml:space="preserve">General scope: The goal here is to understand the extent to which those responsible for carrying out certain tasks are indeed doing so (or in capacity to do so). Several items could contribute to ensure this, but here the focus should be on how such items can help determine progress on coastal adaptation </t>
    </r>
    <r>
      <rPr>
        <i val="1"/>
        <u val="single"/>
        <sz val="11"/>
        <color indexed="8"/>
        <rFont val="Calibri"/>
      </rPr>
      <t>and not</t>
    </r>
    <r>
      <rPr>
        <i val="1"/>
        <sz val="11"/>
        <color indexed="8"/>
        <rFont val="Calibri"/>
      </rPr>
      <t xml:space="preserve"> an evaluation of "good governance of adaptation"</t>
    </r>
  </si>
  <si>
    <r>
      <rPr>
        <sz val="11"/>
        <color indexed="8"/>
        <rFont val="Calibri"/>
      </rPr>
      <t>4.1. Are there</t>
    </r>
    <r>
      <rPr>
        <b val="1"/>
        <sz val="11"/>
        <color indexed="8"/>
        <rFont val="Calibri"/>
      </rPr>
      <t xml:space="preserve"> governance arrangements</t>
    </r>
    <r>
      <rPr>
        <sz val="11"/>
        <color indexed="8"/>
        <rFont val="Calibri"/>
      </rPr>
      <t xml:space="preserve"> in place to support institutional capacities to coordinate adaptation activities (multi-level governance and mainstreaming across policy areas/sectoral plans)?</t>
    </r>
    <r>
      <rPr>
        <sz val="11"/>
        <color indexed="19"/>
        <rFont val="Calibri"/>
      </rPr>
      <t xml:space="preserve">
</t>
    </r>
    <r>
      <rPr>
        <sz val="11"/>
        <color indexed="19"/>
        <rFont val="Calibri"/>
      </rPr>
      <t xml:space="preserve">
</t>
    </r>
    <r>
      <rPr>
        <i val="1"/>
        <u val="single"/>
        <sz val="11"/>
        <color indexed="8"/>
        <rFont val="Calibri"/>
      </rPr>
      <t>Scope</t>
    </r>
    <r>
      <rPr>
        <i val="1"/>
        <sz val="11"/>
        <color indexed="8"/>
        <rFont val="Calibri"/>
      </rPr>
      <t xml:space="preserve">: the focus here is on governance arrangements and institutional capacities to support implementation, not on plans and policy documents (captured in 2.1). These governance arrangements ensure cross-institutional coordination (across multi-level government and horizontally across policy areas/sectors and planning tools), to allow for implementing cohesive adaptation-related plans and policies. For example, does a climate adaptation unit exit in a specific Ministry or at the local government level (e.g. municipalities and district councils)?
</t>
    </r>
    <r>
      <rPr>
        <i val="1"/>
        <u val="single"/>
        <sz val="11"/>
        <color indexed="8"/>
        <rFont val="Calibri"/>
      </rPr>
      <t>Scale</t>
    </r>
    <r>
      <rPr>
        <i val="1"/>
        <sz val="11"/>
        <color indexed="8"/>
        <rFont val="Calibri"/>
      </rPr>
      <t xml:space="preserve">: includes national to local levels of government, including but not limited to the often critical role that local governments play in the implementation of activities, especially in regards to land use and urban planning  (e.g. all land use change permits are given at the local government level). </t>
    </r>
  </si>
  <si>
    <r>
      <rPr>
        <i val="1"/>
        <sz val="10"/>
        <color indexed="8"/>
        <rFont val="Calibri"/>
      </rPr>
      <t xml:space="preserve">Dimensions considered: arrangements to ensure institutional coordination from the national and local levels (e.g., existence of an adaptation unit and its connection to other institutions)
</t>
    </r>
    <r>
      <rPr>
        <sz val="10"/>
        <color indexed="8"/>
        <rFont val="Calibri"/>
      </rPr>
      <t xml:space="preserve">
</t>
    </r>
    <r>
      <rPr>
        <sz val="10"/>
        <color indexed="8"/>
        <rFont val="Calibri"/>
      </rPr>
      <t xml:space="preserve">NA = Not assessed
</t>
    </r>
    <r>
      <rPr>
        <sz val="10"/>
        <color indexed="8"/>
        <rFont val="Calibri"/>
      </rPr>
      <t xml:space="preserve">0 = No institutional arrangements are in place to address adaptation challenges 
</t>
    </r>
    <r>
      <rPr>
        <sz val="10"/>
        <color indexed="8"/>
        <rFont val="Calibri"/>
      </rPr>
      <t xml:space="preserve">1 = There are limited and scattered institutional arrangements that consider adaptation challenges, and no governance measures are in place to ensure information sharing and the coordination of activities 
</t>
    </r>
    <r>
      <rPr>
        <sz val="10"/>
        <color indexed="8"/>
        <rFont val="Calibri"/>
      </rPr>
      <t xml:space="preserve">2 = One institution is identified at the national level that is dedicated to address adaptation issues (e.g. an adaptation unit), but it remains isolated from other national institutions and is not supported by any governance arrangements to allow for multi-level coordination and communication (information-sharing)  with local coastal municipalities and/or districts (e.g. only rare and pioneering ones)  
</t>
    </r>
    <r>
      <rPr>
        <sz val="10"/>
        <color indexed="8"/>
        <rFont val="Calibri"/>
      </rPr>
      <t xml:space="preserve">3 = Institutional arrangements exist at the national level and are well connected to other national institutions via coordination and information-sharing measures with increasing influence but that remains limited. In addition, adaptation-dedicated institutional arrangements are more systematically established in local coastal municipalities and/or districts, however there is limited coordination and information-sharing upstream. 
</t>
    </r>
    <r>
      <rPr>
        <sz val="10"/>
        <color indexed="8"/>
        <rFont val="Calibri"/>
      </rPr>
      <t>4 = Institutional arrangements exist at the national level and cross institutional dialogues are systematically carried (mainstreaming of climate change adaptation policies in other sectoral policies and planning tools). In addition, multi-level governance is in place: there are adaptation-dedicated institutional arrangements at the local/district level, and information-sharing measures are in place to ensure the upstream flow of information to national institutions. </t>
    </r>
  </si>
  <si>
    <r>
      <rPr>
        <sz val="11"/>
        <color indexed="8"/>
        <rFont val="Calibri"/>
      </rPr>
      <t xml:space="preserve">4.2. Are </t>
    </r>
    <r>
      <rPr>
        <b val="1"/>
        <sz val="11"/>
        <color indexed="8"/>
        <rFont val="Calibri"/>
      </rPr>
      <t>human capacities</t>
    </r>
    <r>
      <rPr>
        <sz val="11"/>
        <color indexed="8"/>
        <rFont val="Calibri"/>
      </rPr>
      <t xml:space="preserve"> in place at the relevant scale and at </t>
    </r>
    <r>
      <rPr>
        <u val="single"/>
        <sz val="11"/>
        <color indexed="8"/>
        <rFont val="Calibri"/>
      </rPr>
      <t>both</t>
    </r>
    <r>
      <rPr>
        <sz val="11"/>
        <color indexed="8"/>
        <rFont val="Calibri"/>
      </rPr>
      <t xml:space="preserve"> national and local levels?
</t>
    </r>
    <r>
      <rPr>
        <sz val="11"/>
        <color indexed="8"/>
        <rFont val="Calibri"/>
      </rPr>
      <t xml:space="preserve">
</t>
    </r>
    <r>
      <rPr>
        <i val="1"/>
        <u val="single"/>
        <sz val="11"/>
        <color indexed="8"/>
        <rFont val="Calibri"/>
      </rPr>
      <t>Scope</t>
    </r>
    <r>
      <rPr>
        <i val="1"/>
        <sz val="11"/>
        <color indexed="8"/>
        <rFont val="Calibri"/>
      </rPr>
      <t xml:space="preserve">: focus on human means of implementation of plans and policy documents. Considers together the number of people working on adaptation-related dimensions; their level of training on terms of coastal risk management and adaptation; and the level of consistency between number/training and actions/decisions on the ground and in(national and local institutions
</t>
    </r>
    <r>
      <rPr>
        <i val="1"/>
        <u val="single"/>
        <sz val="11"/>
        <color indexed="8"/>
        <rFont val="Calibri"/>
      </rPr>
      <t>Scale</t>
    </r>
    <r>
      <rPr>
        <i val="1"/>
        <sz val="11"/>
        <color indexed="8"/>
        <rFont val="Calibri"/>
      </rPr>
      <t xml:space="preserve">: includes national to local levels, and considers local governments as critical puzzle pieces </t>
    </r>
  </si>
  <si>
    <r>
      <rPr>
        <i val="1"/>
        <sz val="10"/>
        <color indexed="8"/>
        <rFont val="Calibri"/>
      </rPr>
      <t xml:space="preserve">Dimensions considered: number of people working on adaptation-related dimensions, level of training of these people on coastal risk management and adaptation, and consistency between the training level and the way actions/decisions are operationalized on the ground and in institutions (national and local).
</t>
    </r>
    <r>
      <rPr>
        <sz val="10"/>
        <color indexed="21"/>
        <rFont val="Helvetica Neue"/>
      </rPr>
      <t xml:space="preserve">
</t>
    </r>
    <r>
      <rPr>
        <sz val="10"/>
        <color indexed="8"/>
        <rFont val="Calibri"/>
      </rPr>
      <t xml:space="preserve">NA = Not assessed
</t>
    </r>
    <r>
      <rPr>
        <sz val="10"/>
        <color indexed="8"/>
        <rFont val="Calibri"/>
      </rPr>
      <t xml:space="preserve">0 = No people dedicated to coastal risk management and climate adaptation
</t>
    </r>
    <r>
      <rPr>
        <sz val="10"/>
        <color indexed="8"/>
        <rFont val="Calibri"/>
      </rPr>
      <t xml:space="preserve">1 = Very limited number of people working on adaptation + not trained or have very limited training on coastal risk management and adaptation + no clear evidence of good practices and decisions (e.g. in case of an extreme event). This category also includes a situation where a more substantial amount of non-trained people are dedicated to coastal risk management and adaptation (no training  means increased risk of non adaptation-compatible practices and decisions, hence increased risk of maladaptation)
</t>
    </r>
    <r>
      <rPr>
        <sz val="10"/>
        <color indexed="8"/>
        <rFont val="Calibri"/>
      </rPr>
      <t xml:space="preserve">2 = Limited number of people working on adaptation but with light training on coastal risk management and adaptation + emerging evidence of good practices and decisions (e.g. in case of an extreme event). 
</t>
    </r>
    <r>
      <rPr>
        <sz val="10"/>
        <color indexed="8"/>
        <rFont val="Calibri"/>
      </rPr>
      <t xml:space="preserve">3 = Adequate number (i.e. at scale) of people working on adaptation but with robust training on coastal risk management and adaptation + increasing evidence of adaptation-compatible practices and decisions (e.g. in case of an extreme event).
</t>
    </r>
    <r>
      <rPr>
        <sz val="10"/>
        <color indexed="8"/>
        <rFont val="Calibri"/>
      </rPr>
      <t xml:space="preserve">4 = Adequate number (i.e. at scale) of people working on adaptation but with robust training on coastal risk management and adaptation + adaptation-compatible practices and decisions are predominant both in case of an extreme event and when considering slow-onset changes </t>
    </r>
  </si>
  <si>
    <r>
      <rPr>
        <sz val="11"/>
        <color indexed="8"/>
        <rFont val="Calibri"/>
      </rPr>
      <t xml:space="preserve">4.3. Does </t>
    </r>
    <r>
      <rPr>
        <b val="1"/>
        <sz val="11"/>
        <color indexed="8"/>
        <rFont val="Calibri"/>
      </rPr>
      <t>specific and sustainable</t>
    </r>
    <r>
      <rPr>
        <sz val="11"/>
        <color indexed="8"/>
        <rFont val="Calibri"/>
      </rPr>
      <t xml:space="preserve"> </t>
    </r>
    <r>
      <rPr>
        <b val="1"/>
        <sz val="11"/>
        <color indexed="8"/>
        <rFont val="Calibri"/>
      </rPr>
      <t xml:space="preserve">funding </t>
    </r>
    <r>
      <rPr>
        <sz val="11"/>
        <color indexed="8"/>
        <rFont val="Calibri"/>
      </rPr>
      <t xml:space="preserve">exist that is specifically dedicated to managing climate-related coastal risk and adaptation?
</t>
    </r>
    <r>
      <rPr>
        <sz val="11"/>
        <color indexed="8"/>
        <rFont val="Calibri"/>
      </rPr>
      <t xml:space="preserve">
</t>
    </r>
    <r>
      <rPr>
        <i val="1"/>
        <u val="single"/>
        <sz val="11"/>
        <color indexed="8"/>
        <rFont val="Calibri"/>
      </rPr>
      <t>Scope</t>
    </r>
    <r>
      <rPr>
        <i val="1"/>
        <sz val="11"/>
        <color indexed="8"/>
        <rFont val="Calibri"/>
      </rPr>
      <t xml:space="preserve">: This sub-question does not aim at assessing whether available funding for adaptation is enough or not, but rather at describing the finance context for adaptation. Besides the amount of funding available, the main problem encountered in many places is that, first there is no dedicated budget for coastal risk and coastal adaptation, and second, when it exists, it is generally available for a few years (e.g. through externally-funded projects in developing countries). So the challenge is around (i) dedicated funding support, and (ii) sustainable (long-term) funding, including from the private sector. 
</t>
    </r>
    <r>
      <rPr>
        <i val="1"/>
        <u val="single"/>
        <sz val="11"/>
        <color indexed="8"/>
        <rFont val="Calibri"/>
      </rPr>
      <t>Scale</t>
    </r>
    <r>
      <rPr>
        <i val="1"/>
        <sz val="11"/>
        <color indexed="8"/>
        <rFont val="Calibri"/>
      </rPr>
      <t xml:space="preserve">: includes national to local levels, and considers institutions and the private sector </t>
    </r>
  </si>
  <si>
    <t xml:space="preserve">NA = Not assessed
0 = No
1 = Specific budget dedicated to coastal risks and adaptation exists but is not clearly defined
2 = A specific budget is available to manage coastal risks but only for specific sectors, communities, networks, etc., and for a limited period of time (several years at best). There is no clear strategy for sustaining finance over the long run and fully include projected risks (decades ahead)
3 = A specific budget is available to manage coastal risks and is not limited specific sectors, communities, networks, etc. It remains however designed for a limited period of time (several years at best). A strategy for sustaining finance over the long run and fully include projected risks (decades ahead) is only emerging
4 = A specific budget is available to manage coastal risks which is not limited specific sectors, communities, networks, etc. and is designed to support multi-year projects. There is also a more consolidated funding strategy over the long run and that fully include projected risks (decades ahead) </t>
  </si>
  <si>
    <r>
      <rPr>
        <sz val="11"/>
        <color indexed="8"/>
        <rFont val="Calibri"/>
      </rPr>
      <t xml:space="preserve">5. 
</t>
    </r>
    <r>
      <rPr>
        <sz val="11"/>
        <color indexed="8"/>
        <rFont val="Calibri"/>
      </rPr>
      <t xml:space="preserve">Is progress being made in </t>
    </r>
    <r>
      <rPr>
        <b val="1"/>
        <sz val="11"/>
        <color indexed="8"/>
        <rFont val="Calibri"/>
      </rPr>
      <t>actually reducing current and future climate risk</t>
    </r>
    <r>
      <rPr>
        <sz val="11"/>
        <color indexed="8"/>
        <rFont val="Calibri"/>
      </rPr>
      <t xml:space="preserve"> (including reducing hazards locally* and managing long-term vulnerability)?
</t>
    </r>
    <r>
      <rPr>
        <sz val="11"/>
        <color indexed="8"/>
        <rFont val="Calibri"/>
      </rPr>
      <t xml:space="preserve">
</t>
    </r>
    <r>
      <rPr>
        <i val="1"/>
        <sz val="11"/>
        <color indexed="8"/>
        <rFont val="Calibri"/>
      </rPr>
      <t>* Does not consider greenhouse gaz mitigation efforts, but evidence that local hazards are tackled</t>
    </r>
  </si>
  <si>
    <r>
      <rPr>
        <sz val="11"/>
        <color indexed="8"/>
        <rFont val="Calibri"/>
      </rPr>
      <t xml:space="preserve">5.1. Is there </t>
    </r>
    <r>
      <rPr>
        <b val="1"/>
        <sz val="11"/>
        <color indexed="8"/>
        <rFont val="Calibri"/>
      </rPr>
      <t>evidence of risk reduction</t>
    </r>
    <r>
      <rPr>
        <sz val="11"/>
        <color indexed="8"/>
        <rFont val="Calibri"/>
      </rPr>
      <t xml:space="preserve"> today?
</t>
    </r>
    <r>
      <rPr>
        <sz val="11"/>
        <color indexed="8"/>
        <rFont val="Calibri"/>
      </rPr>
      <t xml:space="preserve">
</t>
    </r>
    <r>
      <rPr>
        <i val="1"/>
        <u val="single"/>
        <sz val="11"/>
        <color indexed="8"/>
        <rFont val="Calibri"/>
      </rPr>
      <t>Scope</t>
    </r>
    <r>
      <rPr>
        <i val="1"/>
        <sz val="11"/>
        <color indexed="8"/>
        <rFont val="Calibri"/>
      </rPr>
      <t xml:space="preserve">: understand the level of evidence showing to what extent plans, policies and actions in place are actually contributing to coastal risk reduction. The expert’s own views on risk reduction level across cales are also considered. 
</t>
    </r>
    <r>
      <rPr>
        <i val="1"/>
        <u val="single"/>
        <sz val="11"/>
        <color indexed="8"/>
        <rFont val="Calibri"/>
      </rPr>
      <t>Scale</t>
    </r>
    <r>
      <rPr>
        <i val="1"/>
        <sz val="11"/>
        <color indexed="8"/>
        <rFont val="Calibri"/>
      </rPr>
      <t xml:space="preserve">: includes national to local levels, all types of interventions and stakeholders (public, private, NGOs, etc.)  </t>
    </r>
  </si>
  <si>
    <r>
      <rPr>
        <i val="1"/>
        <sz val="10"/>
        <color indexed="8"/>
        <rFont val="Calibri"/>
      </rPr>
      <t xml:space="preserve">Dimension considered: the relationship between responses (policies, actions) implemented and measured reduction in climate risk levels; and the experts own view on risk reduction level (based on their own experience).
</t>
    </r>
    <r>
      <rPr>
        <sz val="10"/>
        <color indexed="8"/>
        <rFont val="Calibri"/>
      </rPr>
      <t xml:space="preserve">
</t>
    </r>
    <r>
      <rPr>
        <sz val="10"/>
        <color indexed="8"/>
        <rFont val="Calibri"/>
      </rPr>
      <t xml:space="preserve">NA = Not assessed
</t>
    </r>
    <r>
      <rPr>
        <sz val="10"/>
        <color indexed="8"/>
        <rFont val="Calibri"/>
      </rPr>
      <t xml:space="preserve">0 = No relationship is established (either because there is none, or because risk reduction is not assessed) + no clear view from the expert
</t>
    </r>
    <r>
      <rPr>
        <sz val="10"/>
        <color indexed="8"/>
        <rFont val="Calibri"/>
      </rPr>
      <t xml:space="preserve">1 = No relationship is formally established, but there is intuitive assumption (by the expert or other experts) that responses undertaken support risk reduction. However, such risk reduction is not measured, so that the possibility of “no effect on risk levels”
</t>
    </r>
    <r>
      <rPr>
        <sz val="10"/>
        <color indexed="8"/>
        <rFont val="Calibri"/>
      </rPr>
      <t xml:space="preserve">2 = The assessment of the relationship between responses and risk reduction levels is emerging. There are indications as well as increasing agreement among experts that some responses are contributing to current risk reduction; however, no robust conclusion can be drawn for a broader set of responses. The extent to which these responses also provide risk reduction benefits over the long run remain highly uncertain
</t>
    </r>
    <r>
      <rPr>
        <sz val="10"/>
        <color indexed="8"/>
        <rFont val="Calibri"/>
      </rPr>
      <t xml:space="preserve">3 = The relationship between responses and risk reduction levels is assessed and surveyed; there are emerging indications as well as increasing agreement among experts that most of the responses undertaken have an effect on climate risk reduction today and contribute to future risk reduction
</t>
    </r>
    <r>
      <rPr>
        <sz val="10"/>
        <color indexed="8"/>
        <rFont val="Calibri"/>
      </rPr>
      <t>4 = The relationship between responses and risk reduction levels is assessed and surveyed; there are robust indications as well as high agreement among experts that most of the responses undertaken substantially reduce climate risk today and contribute to future risk reduction</t>
    </r>
  </si>
  <si>
    <r>
      <rPr>
        <sz val="11"/>
        <color indexed="8"/>
        <rFont val="Calibri"/>
      </rPr>
      <t xml:space="preserve">5.2. Are there indications that the implemented policies and actions contribute to </t>
    </r>
    <r>
      <rPr>
        <b val="1"/>
        <sz val="11"/>
        <color indexed="8"/>
        <rFont val="Calibri"/>
      </rPr>
      <t>minimize the risk of maladaptation</t>
    </r>
    <r>
      <rPr>
        <sz val="11"/>
        <color indexed="8"/>
        <rFont val="Calibri"/>
      </rPr>
      <t xml:space="preserve"> on the long run? 
</t>
    </r>
    <r>
      <rPr>
        <sz val="11"/>
        <color indexed="8"/>
        <rFont val="Calibri"/>
      </rPr>
      <t xml:space="preserve">
</t>
    </r>
    <r>
      <rPr>
        <i val="1"/>
        <u val="single"/>
        <sz val="11"/>
        <color indexed="8"/>
        <rFont val="Calibri"/>
      </rPr>
      <t>Scope</t>
    </r>
    <r>
      <rPr>
        <i val="1"/>
        <sz val="11"/>
        <color indexed="8"/>
        <rFont val="Calibri"/>
      </rPr>
      <t xml:space="preserve">: besides bringing evidence of actual risk reduction, there is a need to ensure that adaptation responses (actions and policies) are not contributing to increasing risk in the future, especially through increased exposure and vulnerability
</t>
    </r>
    <r>
      <rPr>
        <i val="1"/>
        <u val="single"/>
        <sz val="11"/>
        <color indexed="8"/>
        <rFont val="Calibri"/>
      </rPr>
      <t>Scale</t>
    </r>
    <r>
      <rPr>
        <i val="1"/>
        <sz val="11"/>
        <color indexed="8"/>
        <rFont val="Calibri"/>
      </rPr>
      <t xml:space="preserve">: includes national to local levels, all types of interventions and stakeholders (public, private, NGOs, etc.)  </t>
    </r>
  </si>
  <si>
    <r>
      <rPr>
        <i val="1"/>
        <sz val="10"/>
        <color indexed="8"/>
        <rFont val="Calibri"/>
      </rPr>
      <t xml:space="preserve">Dimensions considered: level of evidence describing whether the strategy in place intends (e.g. has formal maladaptation targets) or actually do contributes (i.e. through risk reduction targets more broadly) to minimizing the risk of maladaptation
</t>
    </r>
    <r>
      <rPr>
        <i val="1"/>
        <sz val="10"/>
        <color indexed="8"/>
        <rFont val="Calibri"/>
      </rPr>
      <t xml:space="preserve">
</t>
    </r>
    <r>
      <rPr>
        <sz val="10"/>
        <color indexed="8"/>
        <rFont val="Calibri"/>
      </rPr>
      <t xml:space="preserve">NA = Not assessed and, in the worst case scenario, ther are signs of an insidious contribution to increasing coastal risk (maladaptation) cannot be excluded
</t>
    </r>
    <r>
      <rPr>
        <sz val="10"/>
        <color indexed="8"/>
        <rFont val="Calibri"/>
      </rPr>
      <t xml:space="preserve">0 = No indication, so that an insidious but substantial contribution to increasing coastal risk (maladaptation) cannot be excluded 
</t>
    </r>
    <r>
      <rPr>
        <sz val="10"/>
        <color indexed="8"/>
        <rFont val="Calibri"/>
      </rPr>
      <t>1 = Very little indications that the strategy in place intends or does contribute</t>
    </r>
    <r>
      <rPr>
        <sz val="10"/>
        <color indexed="19"/>
        <rFont val="Calibri"/>
      </rPr>
      <t xml:space="preserve"> </t>
    </r>
    <r>
      <rPr>
        <sz val="10"/>
        <color indexed="8"/>
        <rFont val="Calibri"/>
      </rPr>
      <t xml:space="preserve">to minimizing the risk of maladaptation, so that an insidious but substantial contribution to increasing coastal risk (maladaptation) cannot be excluded
</t>
    </r>
    <r>
      <rPr>
        <sz val="10"/>
        <color indexed="8"/>
        <rFont val="Calibri"/>
      </rPr>
      <t xml:space="preserve">2 = Indications that the strategy in place intends to minimizing the risk of maladaptation, but an overall lack of clear evidence that makes interpretation of potential actual contribution too difficult/subjective
</t>
    </r>
    <r>
      <rPr>
        <sz val="10"/>
        <color indexed="8"/>
        <rFont val="Calibri"/>
      </rPr>
      <t xml:space="preserve">3 = Increasing evidence that the strategy in place both intends and contributes to minimizing the risk of maladaptation
</t>
    </r>
    <r>
      <rPr>
        <sz val="10"/>
        <color indexed="8"/>
        <rFont val="Calibri"/>
      </rPr>
      <t>4 = Clear evidence that the strategy in place intends and actually contributes to minimizing the risk of maladaptation</t>
    </r>
  </si>
  <si>
    <r>
      <rPr>
        <sz val="11"/>
        <color indexed="8"/>
        <rFont val="Calibri"/>
      </rPr>
      <t xml:space="preserve">5.3. Are there indications that </t>
    </r>
    <r>
      <rPr>
        <b val="1"/>
        <sz val="11"/>
        <color indexed="8"/>
        <rFont val="Calibri"/>
      </rPr>
      <t xml:space="preserve">the society is aware of the need </t>
    </r>
    <r>
      <rPr>
        <sz val="11"/>
        <color indexed="8"/>
        <rFont val="Calibri"/>
      </rPr>
      <t>to tackle both current and future coastal climate risks?</t>
    </r>
    <r>
      <rPr>
        <sz val="11"/>
        <color indexed="25"/>
        <rFont val="Calibri"/>
      </rPr>
      <t xml:space="preserve">
</t>
    </r>
    <r>
      <rPr>
        <sz val="11"/>
        <color indexed="26"/>
        <rFont val="Calibri"/>
      </rPr>
      <t xml:space="preserve">
</t>
    </r>
    <r>
      <rPr>
        <i val="1"/>
        <u val="single"/>
        <sz val="11"/>
        <color indexed="8"/>
        <rFont val="Calibri"/>
      </rPr>
      <t>Scope</t>
    </r>
    <r>
      <rPr>
        <i val="1"/>
        <sz val="11"/>
        <color indexed="8"/>
        <rFont val="Calibri"/>
      </rPr>
      <t xml:space="preserve">: understand the extent to which the local population is prepared to support adaptation-related responses (actions and policies), as population acceptance is key to the design and implementation of coastal risk reduction strategies at multiple scales 
</t>
    </r>
    <r>
      <rPr>
        <i val="1"/>
        <u val="single"/>
        <sz val="11"/>
        <color indexed="8"/>
        <rFont val="Calibri"/>
      </rPr>
      <t>Scale</t>
    </r>
    <r>
      <rPr>
        <i val="1"/>
        <sz val="11"/>
        <color indexed="8"/>
        <rFont val="Calibri"/>
      </rPr>
      <t xml:space="preserve">: includes the national population and local communities  </t>
    </r>
  </si>
  <si>
    <r>
      <rPr>
        <i val="1"/>
        <sz val="10"/>
        <color indexed="8"/>
        <rFont val="Calibri"/>
      </rPr>
      <t xml:space="preserve">Dimensions considered: current/future risk perception, knowledge on the drivers of climate risk (climate variability and change, environmental, anthropogenic). Weather and climate risks at large, not only coastal.
</t>
    </r>
    <r>
      <rPr>
        <sz val="10"/>
        <color indexed="8"/>
        <rFont val="Calibri"/>
      </rPr>
      <t xml:space="preserve">
</t>
    </r>
    <r>
      <rPr>
        <sz val="10"/>
        <color indexed="8"/>
        <rFont val="Calibri"/>
      </rPr>
      <t xml:space="preserve">NA = Not assessed
</t>
    </r>
    <r>
      <rPr>
        <sz val="10"/>
        <color indexed="8"/>
        <rFont val="Calibri"/>
      </rPr>
      <t xml:space="preserve">0 = No indication that the national population and/or local communities neither correctly perceive nor understand the challenges related to coastal risk and adaptation 
</t>
    </r>
    <r>
      <rPr>
        <sz val="10"/>
        <color indexed="8"/>
        <rFont val="Calibri"/>
      </rPr>
      <t xml:space="preserve">1 = Only sparse indications (but not supported by evidence). Coastal risk awareness at the society level is considered almost non-existent, i.e. limited to individuals or small groups of population.
</t>
    </r>
    <r>
      <rPr>
        <sz val="10"/>
        <color indexed="8"/>
        <rFont val="Calibri"/>
      </rPr>
      <t xml:space="preserve">2 = Emerging signs: sparse surveys/knowledge among the national population and local communities (at best, only isolated examples), and indicating a limited degree of risk perception of climate risk and/or of knowledge of the drivers of coastal risk. Coastal risk awareness at the society level is considered only emerging
</t>
    </r>
    <r>
      <rPr>
        <sz val="10"/>
        <color indexed="8"/>
        <rFont val="Calibri"/>
      </rPr>
      <t xml:space="preserve">3 = Advanced signs: increasing surveys/knowledge among the national population and local communities (not only isolated examples), and indicating an increasing degree of risk perception of climate risk and/or of knowledge of the drivers of coastal risk. Coastal risk awareness at the society level is considered in place and increasing
</t>
    </r>
    <r>
      <rPr>
        <sz val="10"/>
        <color indexed="8"/>
        <rFont val="Calibri"/>
      </rPr>
      <t>4 = Confirmation stage: extended surveys/knowledge among the national population and local communities, and indicating a relatively high degree of risk perception of climate risk and/or of knowledge of the drivers of coastal risk. Coastal risk awareness at the society level is considered substantial.</t>
    </r>
  </si>
  <si>
    <r>
      <rPr>
        <sz val="11"/>
        <color indexed="8"/>
        <rFont val="Calibri"/>
      </rPr>
      <t xml:space="preserve">6. 
</t>
    </r>
    <r>
      <rPr>
        <sz val="11"/>
        <color indexed="8"/>
        <rFont val="Calibri"/>
      </rPr>
      <t xml:space="preserve">Is a </t>
    </r>
    <r>
      <rPr>
        <b val="1"/>
        <sz val="11"/>
        <color indexed="8"/>
        <rFont val="Calibri"/>
      </rPr>
      <t>pathway-like approach</t>
    </r>
    <r>
      <rPr>
        <sz val="11"/>
        <color indexed="8"/>
        <rFont val="Calibri"/>
      </rPr>
      <t xml:space="preserve"> considered?
</t>
    </r>
    <r>
      <rPr>
        <sz val="11"/>
        <color indexed="8"/>
        <rFont val="Times New Roman"/>
      </rPr>
      <t xml:space="preserve">
</t>
    </r>
    <r>
      <rPr>
        <sz val="11"/>
        <color indexed="8"/>
        <rFont val="Times New Roman"/>
      </rPr>
      <t xml:space="preserve">
</t>
    </r>
    <r>
      <rPr>
        <i val="1"/>
        <sz val="11"/>
        <color indexed="8"/>
        <rFont val="Calibri"/>
      </rPr>
      <t xml:space="preserve">The adaptation pathway approach covers a lot of dimensions, and here the goal is not to enter such complexity, but just inform whether the sequencing of actions over time is part of the strategy and planning tools. That is: are synergies and trade-offs among multiple adaptation response considered and associated to a multi-decadal roadmap? The goal is not to assess the robustness of any adaptation pathway. whether is it just the use of planning tools to sequence actions?
</t>
    </r>
  </si>
  <si>
    <r>
      <rPr>
        <sz val="11"/>
        <color indexed="8"/>
        <rFont val="Calibri"/>
      </rPr>
      <t xml:space="preserve">6.1. Are </t>
    </r>
    <r>
      <rPr>
        <b val="1"/>
        <sz val="11"/>
        <color indexed="8"/>
        <rFont val="Calibri"/>
      </rPr>
      <t>adaptation goals</t>
    </r>
    <r>
      <rPr>
        <sz val="11"/>
        <color indexed="8"/>
        <rFont val="Calibri"/>
      </rPr>
      <t xml:space="preserve"> established in the short to medium and long-term (multi-decadal scale), and articulated with each other (i.e. how does reaching present-day goals support reaching longer-term ones)?</t>
    </r>
    <r>
      <rPr>
        <sz val="11"/>
        <color indexed="19"/>
        <rFont val="Calibri"/>
      </rPr>
      <t xml:space="preserve"> 
</t>
    </r>
    <r>
      <rPr>
        <sz val="11"/>
        <color indexed="19"/>
        <rFont val="Calibri"/>
      </rPr>
      <t xml:space="preserve">
</t>
    </r>
    <r>
      <rPr>
        <i val="1"/>
        <u val="single"/>
        <sz val="11"/>
        <color indexed="8"/>
        <rFont val="Calibri"/>
      </rPr>
      <t>Scope</t>
    </r>
    <r>
      <rPr>
        <i val="1"/>
        <sz val="11"/>
        <color indexed="8"/>
        <rFont val="Calibri"/>
      </rPr>
      <t xml:space="preserve">: understand the extent to which clear goals on coastal risk reduction in the future (and in connection with goals dedicated to current coastal risk reduction) have been established, and their level of precision (generic/vague vs. precise/operational)
</t>
    </r>
    <r>
      <rPr>
        <i val="1"/>
        <u val="single"/>
        <sz val="11"/>
        <color indexed="8"/>
        <rFont val="Calibri"/>
      </rPr>
      <t>Scale</t>
    </r>
    <r>
      <rPr>
        <i val="1"/>
        <sz val="11"/>
        <color indexed="8"/>
        <rFont val="Calibri"/>
      </rPr>
      <t xml:space="preserve">: national level mainly, but also considering local-level situations when they have the potential to inform broader scale situations  </t>
    </r>
  </si>
  <si>
    <r>
      <rPr>
        <i val="1"/>
        <sz val="10"/>
        <color indexed="8"/>
        <rFont val="Calibri"/>
      </rPr>
      <t xml:space="preserve">Dimensions assessed: existence of a goal(s) considering climate risk; short- to long-term
</t>
    </r>
    <r>
      <rPr>
        <sz val="10"/>
        <color indexed="8"/>
        <rFont val="Calibri"/>
      </rPr>
      <t xml:space="preserve">
</t>
    </r>
    <r>
      <rPr>
        <sz val="10"/>
        <color indexed="8"/>
        <rFont val="Calibri"/>
      </rPr>
      <t xml:space="preserve">NA = Not assessed
</t>
    </r>
    <r>
      <rPr>
        <sz val="10"/>
        <color indexed="8"/>
        <rFont val="Calibri"/>
      </rPr>
      <t xml:space="preserve">0 = No coastal risk-specific goal. 
</t>
    </r>
    <r>
      <rPr>
        <sz val="10"/>
        <color indexed="8"/>
        <rFont val="Calibri"/>
      </rPr>
      <t xml:space="preserve">1 = A general goal(s) exist at the national level but remains vague in scope in terms of targets, sectors and scales; and in terms of considering coastal risks more specifically.
</t>
    </r>
    <r>
      <rPr>
        <sz val="10"/>
        <color indexed="8"/>
        <rFont val="Calibri"/>
      </rPr>
      <t xml:space="preserve">2 = Only short-term goal(s) is considered for current coastal risks (e.g. ≤2-3 years), but without any clear relation with longer-term ones </t>
    </r>
    <r>
      <rPr>
        <u val="single"/>
        <sz val="10"/>
        <color indexed="8"/>
        <rFont val="Calibri"/>
      </rPr>
      <t>OR</t>
    </r>
    <r>
      <rPr>
        <sz val="10"/>
        <color indexed="8"/>
        <rFont val="Calibri"/>
      </rPr>
      <t xml:space="preserve"> A medium-long term (e.g. ≥ 3-5 years to a decade) goal exists only for a limited number of coastal ‘’hotspots’ (i.e. sectors, areas and communities particularly at risk).
</t>
    </r>
    <r>
      <rPr>
        <sz val="10"/>
        <color indexed="8"/>
        <rFont val="Calibri"/>
      </rPr>
      <t xml:space="preserve">3 = Medium-long term (e.g. ≥ 3-5 years to a decade) goal(s) is established for all coastal hotspots (i.e. sectors, areas and communities particularly at risk), and includes intermediary goals at shorter timescales (e.g. ≤2-3 years).
</t>
    </r>
    <r>
      <rPr>
        <sz val="10"/>
        <color indexed="8"/>
        <rFont val="Calibri"/>
      </rPr>
      <t>4 = Longer-term (multiple decades) goal(s) is established not only for hotspots but for most of (all) sectors, areas and communities potentially at risk, and includes intermediary goals for shorter timescales (several years).</t>
    </r>
  </si>
  <si>
    <r>
      <rPr>
        <sz val="11"/>
        <color indexed="8"/>
        <rFont val="Calibri"/>
      </rPr>
      <t xml:space="preserve">6.2. Are </t>
    </r>
    <r>
      <rPr>
        <b val="1"/>
        <sz val="11"/>
        <color indexed="8"/>
        <rFont val="Calibri"/>
      </rPr>
      <t>synergies and trade-offs</t>
    </r>
    <r>
      <rPr>
        <sz val="11"/>
        <color indexed="8"/>
        <rFont val="Calibri"/>
      </rPr>
      <t xml:space="preserve"> between various adaptation-related options considered?
</t>
    </r>
    <r>
      <rPr>
        <sz val="11"/>
        <color indexed="8"/>
        <rFont val="Calibri"/>
      </rPr>
      <t xml:space="preserve">
</t>
    </r>
    <r>
      <rPr>
        <i val="1"/>
        <u val="single"/>
        <sz val="11"/>
        <color indexed="8"/>
        <rFont val="Calibri"/>
      </rPr>
      <t>Scope</t>
    </r>
    <r>
      <rPr>
        <i val="1"/>
        <sz val="11"/>
        <color indexed="8"/>
        <rFont val="Calibri"/>
      </rPr>
      <t xml:space="preserve">: understand the extent to which synergies and tradeoff between multiple adaptation responses (actions and policies) are studied (on scientific bases)
</t>
    </r>
    <r>
      <rPr>
        <i val="1"/>
        <u val="single"/>
        <sz val="11"/>
        <color indexed="8"/>
        <rFont val="Calibri"/>
      </rPr>
      <t>Scale</t>
    </r>
    <r>
      <rPr>
        <i val="1"/>
        <sz val="11"/>
        <color indexed="8"/>
        <rFont val="Calibri"/>
      </rPr>
      <t xml:space="preserve">: national and local level  </t>
    </r>
  </si>
  <si>
    <r>
      <rPr>
        <i val="1"/>
        <sz val="10"/>
        <color indexed="8"/>
        <rFont val="Calibri"/>
      </rPr>
      <t xml:space="preserve">Dimensions assessed: efforts to understand synergies and tradeoffs among a wide range of adaptation responses (actions and policies)
</t>
    </r>
    <r>
      <rPr>
        <i val="1"/>
        <sz val="10"/>
        <color indexed="8"/>
        <rFont val="Calibri"/>
      </rPr>
      <t xml:space="preserve">
</t>
    </r>
    <r>
      <rPr>
        <sz val="10"/>
        <color indexed="8"/>
        <rFont val="Calibri"/>
      </rPr>
      <t xml:space="preserve">NA = Not assessed
</t>
    </r>
    <r>
      <rPr>
        <sz val="10"/>
        <color indexed="8"/>
        <rFont val="Calibri"/>
      </rPr>
      <t xml:space="preserve">0 = Synergies and trade-offs between different adaptation responses are neither known nor considered
</t>
    </r>
    <r>
      <rPr>
        <sz val="10"/>
        <color indexed="8"/>
        <rFont val="Calibri"/>
      </rPr>
      <t xml:space="preserve">1 = Synergies and trade-offs are barely considered (e.g. only for a very small set of options in a very specific location)
</t>
    </r>
    <r>
      <rPr>
        <sz val="10"/>
        <color indexed="8"/>
        <rFont val="Calibri"/>
      </rPr>
      <t xml:space="preserve">2 = Knowledge on synergies and trade-offs between various adaptation responses is emerging but is not supported by a scientifically-based assessment framework. There are only emerging signs that these considerations on synergies and trade-offs influence the design and implementation of coastal adaptation strategies at the national and/or local levels
</t>
    </r>
    <r>
      <rPr>
        <sz val="10"/>
        <color indexed="8"/>
        <rFont val="Calibri"/>
      </rPr>
      <t xml:space="preserve">3 = Knowledge on synergies and trade-offs between various adaptation responses is now supported by a rough scientifically-based assessment framework, and there is some evidence that it influences the design and implementation of coastal adaptation strategies at the national and/or local levels
</t>
    </r>
    <r>
      <rPr>
        <sz val="10"/>
        <color indexed="8"/>
        <rFont val="Calibri"/>
      </rPr>
      <t>4 = Knowledge on synergies and trade-offs between various adaptation responses is supported by an advanced scientifically-based assessment framework and is fully considered in the design and implementation of coastal adaptation strategies at the national and/or local levels, and possibly also in monitoring and evaluation systems.</t>
    </r>
  </si>
  <si>
    <r>
      <rPr>
        <sz val="11"/>
        <color indexed="8"/>
        <rFont val="Calibri"/>
      </rPr>
      <t>6.3. Are options planned</t>
    </r>
    <r>
      <rPr>
        <b val="1"/>
        <sz val="11"/>
        <color indexed="8"/>
        <rFont val="Calibri"/>
      </rPr>
      <t xml:space="preserve"> in a sequenced manner and alternative strategies </t>
    </r>
    <r>
      <rPr>
        <sz val="11"/>
        <color indexed="8"/>
        <rFont val="Calibri"/>
      </rPr>
      <t xml:space="preserve">considered?
</t>
    </r>
    <r>
      <rPr>
        <sz val="11"/>
        <color indexed="8"/>
        <rFont val="Calibri"/>
      </rPr>
      <t xml:space="preserve">
</t>
    </r>
    <r>
      <rPr>
        <i val="1"/>
        <u val="single"/>
        <sz val="11"/>
        <color indexed="8"/>
        <rFont val="Calibri"/>
      </rPr>
      <t>Scope</t>
    </r>
    <r>
      <rPr>
        <i val="1"/>
        <sz val="11"/>
        <color indexed="8"/>
        <rFont val="Calibri"/>
      </rPr>
      <t xml:space="preserve">: understand the extent to which synergies and tradeoff between multiple options are studied (on scientific bases) and considered in the design and implementation of coastal adaptation strategies at the national and/or local level
</t>
    </r>
    <r>
      <rPr>
        <i val="1"/>
        <u val="single"/>
        <sz val="11"/>
        <color indexed="8"/>
        <rFont val="Calibri"/>
      </rPr>
      <t>Scale</t>
    </r>
    <r>
      <rPr>
        <i val="1"/>
        <sz val="11"/>
        <color indexed="8"/>
        <rFont val="Calibri"/>
      </rPr>
      <t xml:space="preserve">: national and local level  </t>
    </r>
  </si>
  <si>
    <r>
      <rPr>
        <sz val="10"/>
        <color indexed="8"/>
        <rFont val="Calibri"/>
      </rPr>
      <t xml:space="preserve">NA = Not assessed
</t>
    </r>
    <r>
      <rPr>
        <sz val="10"/>
        <color indexed="8"/>
        <rFont val="Calibri"/>
      </rPr>
      <t xml:space="preserve">0 = Synergies and trade-offs between different adaptation responses are not considered when designing and implementing adaptation strategies neither at the national nor the local level. Responses are planned separately from each other
</t>
    </r>
    <r>
      <rPr>
        <sz val="10"/>
        <color indexed="8"/>
        <rFont val="Calibri"/>
      </rPr>
      <t xml:space="preserve">1 = Synergies and trade-offs are barely considered, e.g. only for a very small set of options in a very specific location. No nationwide consideration. Responses are still mainly planned separately from each other 
</t>
    </r>
    <r>
      <rPr>
        <sz val="10"/>
        <color indexed="8"/>
        <rFont val="Calibri"/>
      </rPr>
      <t xml:space="preserve">2 = There are only emerging signs that knowledge on synergies/trade-offs influences the design and implementation of coastal adaptation strategies at the national and/or local levels. Early examples of strategies bringing together multiple responses and organizing them by considering trade-offs and synergies over time are available, however there is no formal process of establishing an “adaptation pathway” at the national level
</t>
    </r>
    <r>
      <rPr>
        <sz val="10"/>
        <color indexed="8"/>
        <rFont val="Calibri"/>
      </rPr>
      <t xml:space="preserve">3 = There is medium evidence that knowledge on synergies and trade-offs influences the design and implementation of coastal adaptation strategies at the national and/or local levels. The establishment of an “adaptation pathway” is under way, and there is an increasing number of local strategies bringing together multiple responses and organizing them by considering trade-offs and synergies over time
</t>
    </r>
    <r>
      <rPr>
        <sz val="10"/>
        <color indexed="8"/>
        <rFont val="Calibri"/>
      </rPr>
      <t>4 = Knowledge on synergies and trade-offs is fully considered in the design and implementation of coastal adaptation strategies at the national and/or local levels, and possibly also in monitoring and evaluation systems. A national “adaptation pathway” has been established (or is close to be) and several local strategies are in place that bring together multiple responses and organize them by considering trade-offs and synergies over time</t>
    </r>
  </si>
  <si>
    <t>N.B.: Scores below are examples from GAP-Track pilot phase (2021, case study of Senegal). To be replaced by new assessment scores.</t>
  </si>
  <si>
    <r>
      <rPr>
        <b val="1"/>
        <sz val="14"/>
        <color indexed="12"/>
        <rFont val="Helvetica Neue"/>
      </rPr>
      <t xml:space="preserve">Adaptation Challenge considered: </t>
    </r>
    <r>
      <rPr>
        <b val="1"/>
        <sz val="14"/>
        <color indexed="21"/>
        <rFont val="Helvetica Neue"/>
      </rPr>
      <t>example</t>
    </r>
  </si>
  <si>
    <t>Some further guidance:
- Guidance on scope and scale is included (italics) for each sub-question. Overall, score 0 refers to no to very limited progress on the various dimensions of adaptation (columns A and B), when score 4 refers to high progress.
- NA (Not Assessed) applies when the experts are not able to score, e.g; because they don’t know is information is available. Score 0 applies when experts know that information doesn’t exist.</t>
  </si>
  <si>
    <r>
      <rPr>
        <sz val="11"/>
        <color indexed="8"/>
        <rFont val="Helvetica Neue"/>
      </rPr>
      <t xml:space="preserve">Column H — </t>
    </r>
    <r>
      <rPr>
        <b val="1"/>
        <sz val="11"/>
        <color indexed="8"/>
        <rFont val="Helvetica Neue"/>
      </rPr>
      <t>CONFIDENCE</t>
    </r>
    <r>
      <rPr>
        <sz val="11"/>
        <color indexed="8"/>
        <rFont val="Helvetica Neue"/>
      </rPr>
      <t xml:space="preserve"> LEVEL AMONG EXPERTS (based on columns E-G)</t>
    </r>
  </si>
  <si>
    <t>High</t>
  </si>
  <si>
    <t xml:space="preserve">0 or 1 point of difference between min-max individual scores — High consensus </t>
  </si>
  <si>
    <t>Medium</t>
  </si>
  <si>
    <t>2 points of difference between min-max individual scores — Medium consensus</t>
  </si>
  <si>
    <t>Low</t>
  </si>
  <si>
    <t>3 point of difference between min-max individual scores — Low consensus</t>
  </si>
  <si>
    <r>
      <rPr>
        <b val="1"/>
        <sz val="12"/>
        <color indexed="8"/>
        <rFont val="Helvetica Neue"/>
      </rPr>
      <t>Score across experts</t>
    </r>
    <r>
      <rPr>
        <sz val="12"/>
        <color indexed="8"/>
        <rFont val="Helvetica Neue"/>
      </rPr>
      <t xml:space="preserve"> (+ level of consensus, colours in columns F and G)</t>
    </r>
  </si>
  <si>
    <r>
      <rPr>
        <b val="1"/>
        <sz val="12"/>
        <color indexed="8"/>
        <rFont val="Helvetica Neue"/>
      </rPr>
      <t xml:space="preserve">Confidence level 
</t>
    </r>
    <r>
      <rPr>
        <sz val="12"/>
        <color indexed="8"/>
        <rFont val="Helvetica Neue"/>
      </rPr>
      <t>(Low, medium, high)</t>
    </r>
  </si>
  <si>
    <t>Number of responses</t>
  </si>
  <si>
    <t>Min score</t>
  </si>
  <si>
    <t>Max score</t>
  </si>
  <si>
    <t xml:space="preserve">Median score </t>
  </si>
  <si>
    <t>Mean score</t>
  </si>
  <si>
    <t>Colour to be completed</t>
  </si>
  <si>
    <r>
      <rPr>
        <sz val="10"/>
        <color indexed="8"/>
        <rFont val="Calibri"/>
      </rPr>
      <t xml:space="preserve">[E1] Information from expert 1
</t>
    </r>
    <r>
      <rPr>
        <sz val="10"/>
        <color indexed="8"/>
        <rFont val="Calibri"/>
      </rPr>
      <t xml:space="preserve">	
</t>
    </r>
    <r>
      <rPr>
        <sz val="10"/>
        <color indexed="8"/>
        <rFont val="Calibri"/>
      </rPr>
      <t xml:space="preserve">[E2] Information from expert 2
</t>
    </r>
    <r>
      <rPr>
        <sz val="10"/>
        <color indexed="8"/>
        <rFont val="Calibri"/>
      </rPr>
      <t xml:space="preserve">
</t>
    </r>
    <r>
      <rPr>
        <sz val="10"/>
        <color indexed="8"/>
        <rFont val="Calibri"/>
      </rPr>
      <t xml:space="preserve">[E3] Information from expert 3
</t>
    </r>
    <r>
      <rPr>
        <sz val="10"/>
        <color indexed="8"/>
        <rFont val="Calibri"/>
      </rPr>
      <t xml:space="preserve">
</t>
    </r>
    <r>
      <rPr>
        <sz val="10"/>
        <color indexed="8"/>
        <rFont val="Calibri"/>
      </rPr>
      <t>[E4] Information from expert 4</t>
    </r>
  </si>
  <si>
    <t>Synthesis score</t>
  </si>
  <si>
    <t>Scores from experts</t>
  </si>
  <si>
    <t>Analysis (cross-expert)</t>
  </si>
  <si>
    <t>Expert 1</t>
  </si>
  <si>
    <t xml:space="preserve">Expert 2 </t>
  </si>
  <si>
    <t xml:space="preserve">Expert 3 </t>
  </si>
  <si>
    <t>Expert 4 (Caroline)</t>
  </si>
  <si>
    <t>MIN score</t>
  </si>
  <si>
    <t>MAX score</t>
  </si>
  <si>
    <t>MEDIAN score</t>
  </si>
  <si>
    <t>MEAN score</t>
  </si>
  <si>
    <r>
      <rPr>
        <sz val="10"/>
        <color indexed="8"/>
        <rFont val="Calibri"/>
      </rPr>
      <t xml:space="preserve">NA = Not assessed (either
</t>
    </r>
    <r>
      <rPr>
        <sz val="10"/>
        <color indexed="8"/>
        <rFont val="Calibri"/>
      </rPr>
      <t xml:space="preserve">0 = No information on current climate-related coastal hazards at the coast
</t>
    </r>
    <r>
      <rPr>
        <sz val="10"/>
        <color indexed="8"/>
        <rFont val="Calibri"/>
      </rPr>
      <t xml:space="preserve">1 = Partial knowledge on a very limited number of coastal areas and/or on only one of the main hazards considered 
</t>
    </r>
    <r>
      <rPr>
        <sz val="10"/>
        <color indexed="8"/>
        <rFont val="Calibri"/>
      </rPr>
      <t xml:space="preserve">2 = In-depth knowledge for more but still a limited number of coastal areas and/or on only one or two of the main hazards considered. The knowledge is well understood for the case studies, but these latter are too specific (e.g. in terms of physical features) to be representative of most of the non-studied areas
</t>
    </r>
    <r>
      <rPr>
        <sz val="10"/>
        <color indexed="8"/>
        <rFont val="Calibri"/>
      </rPr>
      <t xml:space="preserve">3 = In-depth knowledge for a limited number of coastal areas and/or for most of the main hazards considered. The coastal areas studied are representative enough (in terms of physical features) of most of the other areas, therefore allowing for some lessons to be learnt
</t>
    </r>
    <r>
      <rPr>
        <sz val="10"/>
        <color indexed="8"/>
        <rFont val="Calibri"/>
      </rPr>
      <t>4 = Wide understanding of hazards, including a wide diversity of coastal case studies representing the various situations at the country level.</t>
    </r>
  </si>
  <si>
    <r>
      <rPr>
        <sz val="12"/>
        <color indexed="8"/>
        <rFont val="Calibri"/>
      </rPr>
      <t>2</t>
    </r>
  </si>
  <si>
    <t>2</t>
  </si>
  <si>
    <t xml:space="preserve">3.  </t>
  </si>
  <si>
    <t>NA</t>
  </si>
  <si>
    <r>
      <rPr>
        <sz val="12"/>
        <color indexed="8"/>
        <rFont val="Calibri"/>
      </rPr>
      <t>1</t>
    </r>
  </si>
  <si>
    <t>GAP-Track_Expert judgment assessment grid _ Expert 1</t>
  </si>
  <si>
    <t>Some further guidance:
- Guidance on scope and scale is included (italics) for each sub-question
- NA (Not Assessed) applies when the experts are not able to score, e.g; because they don’t know is information is available. Score 0 applies when experts know that information doesn’t exist.</t>
  </si>
  <si>
    <r>
      <rPr>
        <b val="1"/>
        <sz val="12"/>
        <color indexed="8"/>
        <rFont val="Helvetica Neue"/>
      </rPr>
      <t>Data sources</t>
    </r>
  </si>
  <si>
    <r>
      <rPr>
        <sz val="10"/>
        <color indexed="8"/>
        <rFont val="Calibri"/>
      </rPr>
      <t>To be completed</t>
    </r>
  </si>
  <si>
    <t>To be completed</t>
  </si>
  <si>
    <r>
      <rPr>
        <sz val="10"/>
        <color indexed="8"/>
        <rFont val="Calibri"/>
      </rPr>
      <t>2</t>
    </r>
  </si>
  <si>
    <r>
      <rPr>
        <sz val="10"/>
        <color indexed="8"/>
        <rFont val="Calibri"/>
      </rPr>
      <t>1</t>
    </r>
  </si>
  <si>
    <t>GAP-Track_Expert judgment assessment grid _ Expert 2</t>
  </si>
  <si>
    <t>GAP-Track_Expert judgment assessment grid _ Expert 3</t>
  </si>
  <si>
    <t>GAP-Track_Expert judgment assessment grid _ Expert 4</t>
  </si>
</sst>
</file>

<file path=xl/styles.xml><?xml version="1.0" encoding="utf-8"?>
<styleSheet xmlns="http://schemas.openxmlformats.org/spreadsheetml/2006/main">
  <numFmts count="2">
    <numFmt numFmtId="0" formatCode="General"/>
    <numFmt numFmtId="59" formatCode="0.0"/>
  </numFmts>
  <fonts count="46">
    <font>
      <sz val="10"/>
      <color indexed="8"/>
      <name val="Helvetica Neue"/>
    </font>
    <font>
      <sz val="12"/>
      <color indexed="8"/>
      <name val="Helvetica Neue"/>
    </font>
    <font>
      <sz val="13"/>
      <color indexed="8"/>
      <name val="Helvetica Neue"/>
    </font>
    <font>
      <b val="1"/>
      <sz val="14"/>
      <color indexed="8"/>
      <name val="Helvetica Neue"/>
    </font>
    <font>
      <b val="1"/>
      <sz val="14"/>
      <color indexed="12"/>
      <name val="Helvetica Neue"/>
    </font>
    <font>
      <b val="1"/>
      <sz val="10"/>
      <color indexed="8"/>
      <name val="Helvetica Neue"/>
    </font>
    <font>
      <b val="1"/>
      <sz val="12"/>
      <color indexed="8"/>
      <name val="Helvetica Neue"/>
    </font>
    <font>
      <b val="1"/>
      <sz val="10"/>
      <color indexed="8"/>
      <name val="Calibri"/>
    </font>
    <font>
      <u val="single"/>
      <sz val="11"/>
      <color indexed="8"/>
      <name val="Helvetica Neue"/>
    </font>
    <font>
      <i val="1"/>
      <sz val="10"/>
      <color indexed="8"/>
      <name val="Helvetica Neue"/>
    </font>
    <font>
      <b val="1"/>
      <sz val="11"/>
      <color indexed="8"/>
      <name val="Calibri"/>
    </font>
    <font>
      <sz val="11"/>
      <color indexed="8"/>
      <name val="Calibri"/>
    </font>
    <font>
      <i val="1"/>
      <u val="single"/>
      <sz val="11"/>
      <color indexed="8"/>
      <name val="Calibri"/>
    </font>
    <font>
      <i val="1"/>
      <sz val="11"/>
      <color indexed="8"/>
      <name val="Calibri"/>
    </font>
    <font>
      <sz val="10"/>
      <color indexed="8"/>
      <name val="Calibri"/>
    </font>
    <font>
      <i val="1"/>
      <sz val="12"/>
      <color indexed="16"/>
      <name val="Calibri"/>
    </font>
    <font>
      <i val="1"/>
      <sz val="10"/>
      <color indexed="8"/>
      <name val="Calibri"/>
    </font>
    <font>
      <sz val="10"/>
      <color indexed="19"/>
      <name val="Calibri"/>
    </font>
    <font>
      <b val="1"/>
      <sz val="11"/>
      <color indexed="21"/>
      <name val="Calibri"/>
    </font>
    <font>
      <sz val="11"/>
      <color indexed="22"/>
      <name val="Calibri"/>
    </font>
    <font>
      <i val="1"/>
      <sz val="10"/>
      <color indexed="21"/>
      <name val="Calibri"/>
    </font>
    <font>
      <b val="1"/>
      <sz val="11"/>
      <color indexed="19"/>
      <name val="Calibri"/>
    </font>
    <font>
      <sz val="10"/>
      <color indexed="21"/>
      <name val="Calibri"/>
    </font>
    <font>
      <sz val="11"/>
      <color indexed="19"/>
      <name val="Calibri"/>
    </font>
    <font>
      <sz val="11"/>
      <color indexed="21"/>
      <name val="Calibri"/>
    </font>
    <font>
      <u val="single"/>
      <sz val="11"/>
      <color indexed="8"/>
      <name val="Calibri"/>
    </font>
    <font>
      <sz val="10"/>
      <color indexed="21"/>
      <name val="Helvetica Neue"/>
    </font>
    <font>
      <sz val="11"/>
      <color indexed="25"/>
      <name val="Calibri"/>
    </font>
    <font>
      <sz val="11"/>
      <color indexed="26"/>
      <name val="Calibri"/>
    </font>
    <font>
      <sz val="11"/>
      <color indexed="8"/>
      <name val="Times New Roman"/>
    </font>
    <font>
      <u val="single"/>
      <sz val="10"/>
      <color indexed="8"/>
      <name val="Calibri"/>
    </font>
    <font>
      <b val="1"/>
      <i val="1"/>
      <u val="single"/>
      <sz val="14"/>
      <color indexed="21"/>
      <name val="Helvetica Neue"/>
    </font>
    <font>
      <b val="1"/>
      <sz val="14"/>
      <color indexed="21"/>
      <name val="Helvetica Neue"/>
    </font>
    <font>
      <sz val="11"/>
      <color indexed="8"/>
      <name val="Helvetica Neue"/>
    </font>
    <font>
      <b val="1"/>
      <sz val="11"/>
      <color indexed="8"/>
      <name val="Helvetica Neue"/>
    </font>
    <font>
      <sz val="13"/>
      <color indexed="8"/>
      <name val="Times New Roman"/>
    </font>
    <font>
      <b val="1"/>
      <i val="1"/>
      <sz val="12"/>
      <color indexed="16"/>
      <name val="Helvetica Neue"/>
    </font>
    <font>
      <sz val="12"/>
      <color indexed="8"/>
      <name val="Calibri"/>
    </font>
    <font>
      <b val="1"/>
      <sz val="14"/>
      <color indexed="8"/>
      <name val="Calibri"/>
    </font>
    <font>
      <b val="1"/>
      <sz val="14"/>
      <color indexed="12"/>
      <name val="Calibri"/>
    </font>
    <font>
      <sz val="14"/>
      <color indexed="8"/>
      <name val="Calibri"/>
    </font>
    <font>
      <sz val="10"/>
      <color indexed="12"/>
      <name val="Calibri"/>
    </font>
    <font>
      <b val="1"/>
      <sz val="20"/>
      <color indexed="8"/>
      <name val="Calibri"/>
    </font>
    <font>
      <i val="1"/>
      <sz val="12"/>
      <color indexed="31"/>
      <name val="Calibri"/>
    </font>
    <font>
      <b val="1"/>
      <i val="1"/>
      <sz val="14"/>
      <color indexed="8"/>
      <name val="Calibri"/>
    </font>
    <font>
      <b val="1"/>
      <i val="1"/>
      <sz val="14"/>
      <color indexed="12"/>
      <name val="Calibri"/>
    </font>
  </fonts>
  <fills count="16">
    <fill>
      <patternFill patternType="none"/>
    </fill>
    <fill>
      <patternFill patternType="gray125"/>
    </fill>
    <fill>
      <patternFill patternType="solid">
        <fgColor indexed="9"/>
        <bgColor auto="1"/>
      </patternFill>
    </fill>
    <fill>
      <patternFill patternType="solid">
        <fgColor indexed="13"/>
        <bgColor auto="1"/>
      </patternFill>
    </fill>
    <fill>
      <patternFill patternType="solid">
        <fgColor indexed="14"/>
        <bgColor auto="1"/>
      </patternFill>
    </fill>
    <fill>
      <patternFill patternType="solid">
        <fgColor indexed="15"/>
        <bgColor auto="1"/>
      </patternFill>
    </fill>
    <fill>
      <patternFill patternType="solid">
        <fgColor indexed="17"/>
        <bgColor auto="1"/>
      </patternFill>
    </fill>
    <fill>
      <patternFill patternType="solid">
        <fgColor indexed="18"/>
        <bgColor auto="1"/>
      </patternFill>
    </fill>
    <fill>
      <patternFill patternType="solid">
        <fgColor indexed="20"/>
        <bgColor auto="1"/>
      </patternFill>
    </fill>
    <fill>
      <patternFill patternType="solid">
        <fgColor indexed="23"/>
        <bgColor auto="1"/>
      </patternFill>
    </fill>
    <fill>
      <patternFill patternType="solid">
        <fgColor indexed="24"/>
        <bgColor auto="1"/>
      </patternFill>
    </fill>
    <fill>
      <patternFill patternType="solid">
        <fgColor indexed="27"/>
        <bgColor auto="1"/>
      </patternFill>
    </fill>
    <fill>
      <patternFill patternType="solid">
        <fgColor indexed="28"/>
        <bgColor auto="1"/>
      </patternFill>
    </fill>
    <fill>
      <patternFill patternType="solid">
        <fgColor indexed="29"/>
        <bgColor auto="1"/>
      </patternFill>
    </fill>
    <fill>
      <patternFill patternType="solid">
        <fgColor indexed="30"/>
        <bgColor auto="1"/>
      </patternFill>
    </fill>
    <fill>
      <patternFill patternType="solid">
        <fgColor indexed="32"/>
        <bgColor auto="1"/>
      </patternFill>
    </fill>
  </fills>
  <borders count="54">
    <border>
      <left/>
      <right/>
      <top/>
      <bottom/>
      <diagonal/>
    </border>
    <border>
      <left style="thin">
        <color indexed="10"/>
      </left>
      <right/>
      <top style="thin">
        <color indexed="10"/>
      </top>
      <bottom style="thin">
        <color indexed="11"/>
      </bottom>
      <diagonal/>
    </border>
    <border>
      <left/>
      <right/>
      <top style="thin">
        <color indexed="10"/>
      </top>
      <bottom style="thin">
        <color indexed="11"/>
      </bottom>
      <diagonal/>
    </border>
    <border>
      <left/>
      <right style="thin">
        <color indexed="10"/>
      </right>
      <top style="thin">
        <color indexed="10"/>
      </top>
      <bottom style="thin">
        <color indexed="11"/>
      </bottom>
      <diagonal/>
    </border>
    <border>
      <left style="thin">
        <color indexed="11"/>
      </left>
      <right style="thin">
        <color indexed="11"/>
      </right>
      <top style="thin">
        <color indexed="11"/>
      </top>
      <bottom style="thin">
        <color indexed="11"/>
      </bottom>
      <diagonal/>
    </border>
    <border>
      <left style="thin">
        <color indexed="11"/>
      </left>
      <right style="thin">
        <color indexed="11"/>
      </right>
      <top style="thin">
        <color indexed="11"/>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bottom/>
      <diagonal/>
    </border>
    <border>
      <left style="medium">
        <color indexed="8"/>
      </left>
      <right style="thin">
        <color indexed="8"/>
      </right>
      <top/>
      <bottom style="thin">
        <color indexed="8"/>
      </bottom>
      <diagonal/>
    </border>
    <border>
      <left style="medium">
        <color indexed="8"/>
      </left>
      <right style="thin">
        <color indexed="8"/>
      </right>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thin">
        <color indexed="11"/>
      </left>
      <right style="thin">
        <color indexed="11"/>
      </right>
      <top style="medium">
        <color indexed="8"/>
      </top>
      <bottom style="thin">
        <color indexed="11"/>
      </bottom>
      <diagonal/>
    </border>
    <border>
      <left style="thin">
        <color indexed="10"/>
      </left>
      <right/>
      <top style="thin">
        <color indexed="11"/>
      </top>
      <bottom style="thin">
        <color indexed="11"/>
      </bottom>
      <diagonal/>
    </border>
    <border>
      <left/>
      <right/>
      <top style="thin">
        <color indexed="11"/>
      </top>
      <bottom style="thin">
        <color indexed="11"/>
      </bottom>
      <diagonal/>
    </border>
    <border>
      <left/>
      <right style="thin">
        <color indexed="11"/>
      </right>
      <top style="thin">
        <color indexed="11"/>
      </top>
      <bottom style="thin">
        <color indexed="11"/>
      </bottom>
      <diagonal/>
    </border>
    <border>
      <left style="thin">
        <color indexed="11"/>
      </left>
      <right style="thin">
        <color indexed="11"/>
      </right>
      <top style="thin">
        <color indexed="11"/>
      </top>
      <bottom style="thin">
        <color indexed="8"/>
      </bottom>
      <diagonal/>
    </border>
    <border>
      <left style="thin">
        <color indexed="8"/>
      </left>
      <right style="thin">
        <color indexed="11"/>
      </right>
      <top style="thin">
        <color indexed="8"/>
      </top>
      <bottom style="thin">
        <color indexed="11"/>
      </bottom>
      <diagonal/>
    </border>
    <border>
      <left style="thin">
        <color indexed="11"/>
      </left>
      <right style="thin">
        <color indexed="11"/>
      </right>
      <top style="thin">
        <color indexed="8"/>
      </top>
      <bottom style="thin">
        <color indexed="8"/>
      </bottom>
      <diagonal/>
    </border>
    <border>
      <left style="thin">
        <color indexed="11"/>
      </left>
      <right style="thin">
        <color indexed="8"/>
      </right>
      <top style="thin">
        <color indexed="8"/>
      </top>
      <bottom style="thin">
        <color indexed="8"/>
      </bottom>
      <diagonal/>
    </border>
    <border>
      <left style="thin">
        <color indexed="8"/>
      </left>
      <right style="thin">
        <color indexed="11"/>
      </right>
      <top style="thin">
        <color indexed="11"/>
      </top>
      <bottom style="thin">
        <color indexed="11"/>
      </bottom>
      <diagonal/>
    </border>
    <border>
      <left style="thin">
        <color indexed="8"/>
      </left>
      <right style="thin">
        <color indexed="8"/>
      </right>
      <top style="thin">
        <color indexed="11"/>
      </top>
      <bottom style="thin">
        <color indexed="11"/>
      </bottom>
      <diagonal/>
    </border>
    <border>
      <left style="thin">
        <color indexed="8"/>
      </left>
      <right style="thin">
        <color indexed="8"/>
      </right>
      <top style="thin">
        <color indexed="11"/>
      </top>
      <bottom style="thin">
        <color indexed="8"/>
      </bottom>
      <diagonal/>
    </border>
    <border>
      <left style="thin">
        <color indexed="11"/>
      </left>
      <right style="thin">
        <color indexed="11"/>
      </right>
      <top style="thin">
        <color indexed="8"/>
      </top>
      <bottom style="medium">
        <color indexed="8"/>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style="medium">
        <color indexed="8"/>
      </right>
      <top style="medium">
        <color indexed="8"/>
      </top>
      <bottom/>
      <diagonal/>
    </border>
    <border>
      <left style="thin">
        <color indexed="8"/>
      </left>
      <right style="thin">
        <color indexed="8"/>
      </right>
      <top/>
      <bottom style="thin">
        <color indexed="8"/>
      </bottom>
      <diagonal/>
    </border>
    <border>
      <left style="thin">
        <color indexed="8"/>
      </left>
      <right style="medium">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medium">
        <color indexed="8"/>
      </bottom>
      <diagonal/>
    </border>
    <border>
      <left style="thin">
        <color indexed="8"/>
      </left>
      <right style="thin">
        <color indexed="8"/>
      </right>
      <top style="thin">
        <color indexed="8"/>
      </top>
      <bottom>
        <color indexed="8"/>
      </bottom>
      <diagonal/>
    </border>
    <border>
      <left style="thin">
        <color indexed="8"/>
      </left>
      <right>
        <color indexed="8"/>
      </right>
      <top style="thin">
        <color indexed="8"/>
      </top>
      <bottom style="thin">
        <color indexed="8"/>
      </bottom>
      <diagonal/>
    </border>
    <border>
      <left>
        <color indexed="8"/>
      </left>
      <right>
        <color indexed="8"/>
      </right>
      <top style="thin">
        <color indexed="8"/>
      </top>
      <bottom style="thin">
        <color indexed="8"/>
      </bottom>
      <diagonal/>
    </border>
    <border>
      <left>
        <color indexed="8"/>
      </left>
      <right style="thin">
        <color indexed="8"/>
      </right>
      <top style="thin">
        <color indexed="8"/>
      </top>
      <bottom style="thin">
        <color indexed="8"/>
      </bottom>
      <diagonal/>
    </border>
    <border>
      <left style="thin">
        <color indexed="8"/>
      </left>
      <right style="thin">
        <color indexed="8"/>
      </right>
      <top>
        <color indexed="8"/>
      </top>
      <bottom style="thin">
        <color indexed="8"/>
      </bottom>
      <diagonal/>
    </border>
    <border>
      <left style="thin">
        <color indexed="8"/>
      </left>
      <right style="thin">
        <color indexed="8"/>
      </right>
      <top>
        <color indexed="8"/>
      </top>
      <bottom>
        <color indexed="8"/>
      </bottom>
      <diagonal/>
    </border>
    <border>
      <left style="thin">
        <color indexed="11"/>
      </left>
      <right style="thin">
        <color indexed="11"/>
      </right>
      <top style="thin">
        <color indexed="8"/>
      </top>
      <bottom style="thin">
        <color indexed="11"/>
      </bottom>
      <diagonal/>
    </border>
    <border>
      <left/>
      <right style="thin">
        <color indexed="10"/>
      </right>
      <top style="thin">
        <color indexed="11"/>
      </top>
      <bottom style="thin">
        <color indexed="11"/>
      </bottom>
      <diagonal/>
    </border>
    <border>
      <left style="thin">
        <color indexed="11"/>
      </left>
      <right style="thin">
        <color indexed="11"/>
      </right>
      <top style="thin">
        <color indexed="11"/>
      </top>
      <bottom style="thin">
        <color indexed="31"/>
      </bottom>
      <diagonal/>
    </border>
    <border>
      <left style="thin">
        <color indexed="11"/>
      </left>
      <right style="thin">
        <color indexed="31"/>
      </right>
      <top style="thin">
        <color indexed="11"/>
      </top>
      <bottom style="thin">
        <color indexed="11"/>
      </bottom>
      <diagonal/>
    </border>
    <border>
      <left style="thin">
        <color indexed="31"/>
      </left>
      <right style="thin">
        <color indexed="31"/>
      </right>
      <top style="thin">
        <color indexed="31"/>
      </top>
      <bottom style="thin">
        <color indexed="31"/>
      </bottom>
      <diagonal/>
    </border>
    <border>
      <left style="thin">
        <color indexed="31"/>
      </left>
      <right style="thin">
        <color indexed="11"/>
      </right>
      <top style="thin">
        <color indexed="11"/>
      </top>
      <bottom style="thin">
        <color indexed="11"/>
      </bottom>
      <diagonal/>
    </border>
    <border>
      <left style="thin">
        <color indexed="31"/>
      </left>
      <right style="thin">
        <color indexed="11"/>
      </right>
      <top style="thin">
        <color indexed="11"/>
      </top>
      <bottom style="thin">
        <color indexed="31"/>
      </bottom>
      <diagonal/>
    </border>
    <border>
      <left style="thin">
        <color indexed="11"/>
      </left>
      <right style="thin">
        <color indexed="11"/>
      </right>
      <top style="thin">
        <color indexed="31"/>
      </top>
      <bottom style="thin">
        <color indexed="11"/>
      </bottom>
      <diagonal/>
    </border>
  </borders>
  <cellStyleXfs count="1">
    <xf numFmtId="0" fontId="0" applyNumberFormat="0" applyFont="1" applyFill="0" applyBorder="0" applyAlignment="1" applyProtection="0">
      <alignment vertical="top" wrapText="1"/>
    </xf>
  </cellStyleXfs>
  <cellXfs count="309">
    <xf numFmtId="0" fontId="0" applyNumberFormat="0" applyFont="1" applyFill="0" applyBorder="0" applyAlignment="1" applyProtection="0">
      <alignment vertical="top" wrapText="1"/>
    </xf>
    <xf numFmtId="0" fontId="0" applyNumberFormat="1" applyFont="1" applyFill="0" applyBorder="0" applyAlignment="1" applyProtection="0">
      <alignment vertical="top" wrapText="1"/>
    </xf>
    <xf numFmtId="49" fontId="3" fillId="2" borderId="1" applyNumberFormat="1" applyFont="1" applyFill="1" applyBorder="1" applyAlignment="1" applyProtection="0">
      <alignment horizontal="left" vertical="center"/>
    </xf>
    <xf numFmtId="0" fontId="3" fillId="2" borderId="2" applyNumberFormat="0" applyFont="1" applyFill="1" applyBorder="1" applyAlignment="1" applyProtection="0">
      <alignment horizontal="left" vertical="center"/>
    </xf>
    <xf numFmtId="0" fontId="3" fillId="2" borderId="3" applyNumberFormat="0" applyFont="1" applyFill="1" applyBorder="1" applyAlignment="1" applyProtection="0">
      <alignment horizontal="left" vertical="center"/>
    </xf>
    <xf numFmtId="49" fontId="4" fillId="3" borderId="4" applyNumberFormat="1" applyFont="1" applyFill="1" applyBorder="1" applyAlignment="1" applyProtection="0">
      <alignment horizontal="left" vertical="center" wrapText="1"/>
    </xf>
    <xf numFmtId="0" fontId="5" fillId="4" borderId="4" applyNumberFormat="0" applyFont="1" applyFill="1" applyBorder="1" applyAlignment="1" applyProtection="0">
      <alignment vertical="top" wrapText="1"/>
    </xf>
    <xf numFmtId="49" fontId="0" fillId="2" borderId="5" applyNumberFormat="1" applyFont="1" applyFill="1" applyBorder="1" applyAlignment="1" applyProtection="0">
      <alignment horizontal="left" vertical="center" wrapText="1"/>
    </xf>
    <xf numFmtId="49" fontId="0" fillId="3" borderId="5" applyNumberFormat="1" applyFont="1" applyFill="1" applyBorder="1" applyAlignment="1" applyProtection="0">
      <alignment horizontal="left" vertical="center" wrapText="1"/>
    </xf>
    <xf numFmtId="49" fontId="0" fillId="3" borderId="5" applyNumberFormat="1" applyFont="1" applyFill="1" applyBorder="1" applyAlignment="1" applyProtection="0">
      <alignment horizontal="left" vertical="center"/>
    </xf>
    <xf numFmtId="49" fontId="6" fillId="3" borderId="5" applyNumberFormat="1" applyFont="1" applyFill="1" applyBorder="1" applyAlignment="1" applyProtection="0">
      <alignment horizontal="center" vertical="center" wrapText="1"/>
    </xf>
    <xf numFmtId="49" fontId="6" fillId="3" borderId="6" applyNumberFormat="1" applyFont="1" applyFill="1" applyBorder="1" applyAlignment="1" applyProtection="0">
      <alignment horizontal="center" vertical="center" wrapText="1"/>
    </xf>
    <xf numFmtId="49" fontId="6" fillId="3" borderId="7" applyNumberFormat="1" applyFont="1" applyFill="1" applyBorder="1" applyAlignment="1" applyProtection="0">
      <alignment horizontal="center" vertical="center" wrapText="1"/>
    </xf>
    <xf numFmtId="49" fontId="7" fillId="3" borderId="7" applyNumberFormat="1" applyFont="1" applyFill="1" applyBorder="1" applyAlignment="1" applyProtection="0">
      <alignment horizontal="center" vertical="center" wrapText="1"/>
    </xf>
    <xf numFmtId="49" fontId="6" fillId="3" borderId="8" applyNumberFormat="1" applyFont="1" applyFill="1" applyBorder="1" applyAlignment="1" applyProtection="0">
      <alignment horizontal="center" vertical="center" wrapText="1"/>
    </xf>
    <xf numFmtId="49" fontId="10" fillId="5" borderId="9" applyNumberFormat="1" applyFont="1" applyFill="1" applyBorder="1" applyAlignment="1" applyProtection="0">
      <alignment vertical="center" wrapText="1"/>
    </xf>
    <xf numFmtId="49" fontId="11" fillId="5" borderId="10" applyNumberFormat="1" applyFont="1" applyFill="1" applyBorder="1" applyAlignment="1" applyProtection="0">
      <alignment vertical="center" wrapText="1"/>
    </xf>
    <xf numFmtId="49" fontId="14" fillId="5" borderId="10" applyNumberFormat="1" applyFont="1" applyFill="1" applyBorder="1" applyAlignment="1" applyProtection="0">
      <alignment vertical="center" wrapText="1"/>
    </xf>
    <xf numFmtId="0" fontId="15" fillId="5" borderId="10" applyNumberFormat="0" applyFont="1" applyFill="1" applyBorder="1" applyAlignment="1" applyProtection="0">
      <alignment horizontal="center" vertical="center" wrapText="1"/>
    </xf>
    <xf numFmtId="0" fontId="14" fillId="5" borderId="10" applyNumberFormat="0" applyFont="1" applyFill="1" applyBorder="1" applyAlignment="1" applyProtection="0">
      <alignment vertical="top" wrapText="1"/>
    </xf>
    <xf numFmtId="0" fontId="14" fillId="5" borderId="11" applyNumberFormat="0" applyFont="1" applyFill="1" applyBorder="1" applyAlignment="1" applyProtection="0">
      <alignment vertical="center" wrapText="1" readingOrder="1"/>
    </xf>
    <xf numFmtId="0" fontId="5" fillId="6" borderId="12" applyNumberFormat="0" applyFont="1" applyFill="1" applyBorder="1" applyAlignment="1" applyProtection="0">
      <alignment vertical="top" wrapText="1"/>
    </xf>
    <xf numFmtId="0" fontId="5" fillId="6" borderId="13" applyNumberFormat="0" applyFont="1" applyFill="1" applyBorder="1" applyAlignment="1" applyProtection="0">
      <alignment vertical="top" wrapText="1"/>
    </xf>
    <xf numFmtId="49" fontId="14" fillId="5" borderId="11" applyNumberFormat="1" applyFont="1" applyFill="1" applyBorder="1" applyAlignment="1" applyProtection="0">
      <alignment vertical="center" wrapText="1" readingOrder="1"/>
    </xf>
    <xf numFmtId="49" fontId="10" fillId="7" borderId="9" applyNumberFormat="1" applyFont="1" applyFill="1" applyBorder="1" applyAlignment="1" applyProtection="0">
      <alignment vertical="center" wrapText="1"/>
    </xf>
    <xf numFmtId="49" fontId="11" fillId="7" borderId="10" applyNumberFormat="1" applyFont="1" applyFill="1" applyBorder="1" applyAlignment="1" applyProtection="0">
      <alignment vertical="center" wrapText="1"/>
    </xf>
    <xf numFmtId="49" fontId="14" fillId="7" borderId="10" applyNumberFormat="1" applyFont="1" applyFill="1" applyBorder="1" applyAlignment="1" applyProtection="0">
      <alignment vertical="center" wrapText="1"/>
    </xf>
    <xf numFmtId="0" fontId="15" fillId="7" borderId="10" applyNumberFormat="0" applyFont="1" applyFill="1" applyBorder="1" applyAlignment="1" applyProtection="0">
      <alignment horizontal="center" vertical="center" wrapText="1"/>
    </xf>
    <xf numFmtId="0" fontId="14" fillId="7" borderId="10" applyNumberFormat="0" applyFont="1" applyFill="1" applyBorder="1" applyAlignment="1" applyProtection="0">
      <alignment vertical="top" wrapText="1"/>
    </xf>
    <xf numFmtId="0" fontId="14" fillId="7" borderId="11" applyNumberFormat="0" applyFont="1" applyFill="1" applyBorder="1" applyAlignment="1" applyProtection="0">
      <alignment vertical="center" wrapText="1" readingOrder="1"/>
    </xf>
    <xf numFmtId="49" fontId="14" fillId="7" borderId="11" applyNumberFormat="1" applyFont="1" applyFill="1" applyBorder="1" applyAlignment="1" applyProtection="0">
      <alignment vertical="center" wrapText="1"/>
    </xf>
    <xf numFmtId="49" fontId="10" fillId="8" borderId="9" applyNumberFormat="1" applyFont="1" applyFill="1" applyBorder="1" applyAlignment="1" applyProtection="0">
      <alignment vertical="center" wrapText="1"/>
    </xf>
    <xf numFmtId="49" fontId="11" fillId="8" borderId="10" applyNumberFormat="1" applyFont="1" applyFill="1" applyBorder="1" applyAlignment="1" applyProtection="0">
      <alignment vertical="center" wrapText="1"/>
    </xf>
    <xf numFmtId="49" fontId="14" fillId="8" borderId="10" applyNumberFormat="1" applyFont="1" applyFill="1" applyBorder="1" applyAlignment="1" applyProtection="0">
      <alignment vertical="center" wrapText="1"/>
    </xf>
    <xf numFmtId="0" fontId="15" fillId="8" borderId="10" applyNumberFormat="0" applyFont="1" applyFill="1" applyBorder="1" applyAlignment="1" applyProtection="0">
      <alignment horizontal="center" vertical="center" wrapText="1"/>
    </xf>
    <xf numFmtId="0" fontId="14" fillId="8" borderId="10" applyNumberFormat="0" applyFont="1" applyFill="1" applyBorder="1" applyAlignment="1" applyProtection="0">
      <alignment vertical="top" wrapText="1"/>
    </xf>
    <xf numFmtId="0" fontId="14" fillId="8" borderId="11" applyNumberFormat="0" applyFont="1" applyFill="1" applyBorder="1" applyAlignment="1" applyProtection="0">
      <alignment vertical="center" wrapText="1" readingOrder="1"/>
    </xf>
    <xf numFmtId="49" fontId="14" fillId="8" borderId="11" applyNumberFormat="1" applyFont="1" applyFill="1" applyBorder="1" applyAlignment="1" applyProtection="0">
      <alignment vertical="center" wrapText="1"/>
    </xf>
    <xf numFmtId="0" fontId="14" fillId="8" borderId="11" applyNumberFormat="0" applyFont="1" applyFill="1" applyBorder="1" applyAlignment="1" applyProtection="0">
      <alignment vertical="center" wrapText="1"/>
    </xf>
    <xf numFmtId="49" fontId="11" fillId="9" borderId="9" applyNumberFormat="1" applyFont="1" applyFill="1" applyBorder="1" applyAlignment="1" applyProtection="0">
      <alignment vertical="center" wrapText="1"/>
    </xf>
    <xf numFmtId="49" fontId="11" fillId="9" borderId="10" applyNumberFormat="1" applyFont="1" applyFill="1" applyBorder="1" applyAlignment="1" applyProtection="0">
      <alignment vertical="center" wrapText="1"/>
    </xf>
    <xf numFmtId="49" fontId="14" fillId="9" borderId="10" applyNumberFormat="1" applyFont="1" applyFill="1" applyBorder="1" applyAlignment="1" applyProtection="0">
      <alignment vertical="center" wrapText="1"/>
    </xf>
    <xf numFmtId="0" fontId="15" fillId="9" borderId="10" applyNumberFormat="0" applyFont="1" applyFill="1" applyBorder="1" applyAlignment="1" applyProtection="0">
      <alignment horizontal="center" vertical="center" wrapText="1"/>
    </xf>
    <xf numFmtId="0" fontId="14" fillId="9" borderId="10" applyNumberFormat="0" applyFont="1" applyFill="1" applyBorder="1" applyAlignment="1" applyProtection="0">
      <alignment vertical="top" wrapText="1"/>
    </xf>
    <xf numFmtId="0" fontId="14" fillId="9" borderId="11" applyNumberFormat="0" applyFont="1" applyFill="1" applyBorder="1" applyAlignment="1" applyProtection="0">
      <alignment vertical="center" wrapText="1" readingOrder="1"/>
    </xf>
    <xf numFmtId="49" fontId="10" fillId="10" borderId="9" applyNumberFormat="1" applyFont="1" applyFill="1" applyBorder="1" applyAlignment="1" applyProtection="0">
      <alignment vertical="center" wrapText="1"/>
    </xf>
    <xf numFmtId="49" fontId="11" fillId="10" borderId="10" applyNumberFormat="1" applyFont="1" applyFill="1" applyBorder="1" applyAlignment="1" applyProtection="0">
      <alignment horizontal="left" vertical="center" wrapText="1"/>
    </xf>
    <xf numFmtId="49" fontId="14" fillId="10" borderId="10" applyNumberFormat="1" applyFont="1" applyFill="1" applyBorder="1" applyAlignment="1" applyProtection="0">
      <alignment vertical="center" wrapText="1"/>
    </xf>
    <xf numFmtId="0" fontId="15" fillId="10" borderId="10" applyNumberFormat="0" applyFont="1" applyFill="1" applyBorder="1" applyAlignment="1" applyProtection="0">
      <alignment horizontal="center" vertical="center" wrapText="1"/>
    </xf>
    <xf numFmtId="0" fontId="14" fillId="10" borderId="10" applyNumberFormat="0" applyFont="1" applyFill="1" applyBorder="1" applyAlignment="1" applyProtection="0">
      <alignment vertical="top" wrapText="1"/>
    </xf>
    <xf numFmtId="0" fontId="14" fillId="10" borderId="11" applyNumberFormat="0" applyFont="1" applyFill="1" applyBorder="1" applyAlignment="1" applyProtection="0">
      <alignment vertical="center" wrapText="1" readingOrder="1"/>
    </xf>
    <xf numFmtId="49" fontId="11" fillId="10" borderId="10" applyNumberFormat="1" applyFont="1" applyFill="1" applyBorder="1" applyAlignment="1" applyProtection="0">
      <alignment vertical="center" wrapText="1"/>
    </xf>
    <xf numFmtId="49" fontId="10" fillId="11" borderId="9" applyNumberFormat="1" applyFont="1" applyFill="1" applyBorder="1" applyAlignment="1" applyProtection="0">
      <alignment vertical="center" wrapText="1"/>
    </xf>
    <xf numFmtId="49" fontId="11" fillId="11" borderId="10" applyNumberFormat="1" applyFont="1" applyFill="1" applyBorder="1" applyAlignment="1" applyProtection="0">
      <alignment vertical="center" wrapText="1"/>
    </xf>
    <xf numFmtId="49" fontId="14" fillId="11" borderId="10" applyNumberFormat="1" applyFont="1" applyFill="1" applyBorder="1" applyAlignment="1" applyProtection="0">
      <alignment vertical="center" wrapText="1"/>
    </xf>
    <xf numFmtId="0" fontId="15" fillId="11" borderId="10" applyNumberFormat="0" applyFont="1" applyFill="1" applyBorder="1" applyAlignment="1" applyProtection="0">
      <alignment horizontal="center" vertical="center" wrapText="1"/>
    </xf>
    <xf numFmtId="0" fontId="14" fillId="11" borderId="10" applyNumberFormat="0" applyFont="1" applyFill="1" applyBorder="1" applyAlignment="1" applyProtection="0">
      <alignment vertical="top" wrapText="1"/>
    </xf>
    <xf numFmtId="0" fontId="14" fillId="11" borderId="11" applyNumberFormat="0" applyFont="1" applyFill="1" applyBorder="1" applyAlignment="1" applyProtection="0">
      <alignment vertical="center" wrapText="1" readingOrder="1"/>
    </xf>
    <xf numFmtId="0" fontId="5" fillId="6" borderId="14" applyNumberFormat="0" applyFont="1" applyFill="1" applyBorder="1" applyAlignment="1" applyProtection="0">
      <alignment vertical="top" wrapText="1"/>
    </xf>
    <xf numFmtId="49" fontId="11" fillId="11" borderId="15" applyNumberFormat="1" applyFont="1" applyFill="1" applyBorder="1" applyAlignment="1" applyProtection="0">
      <alignment vertical="center" wrapText="1"/>
    </xf>
    <xf numFmtId="49" fontId="14" fillId="11" borderId="15" applyNumberFormat="1" applyFont="1" applyFill="1" applyBorder="1" applyAlignment="1" applyProtection="0">
      <alignment vertical="center" wrapText="1"/>
    </xf>
    <xf numFmtId="0" fontId="15" fillId="11" borderId="15" applyNumberFormat="0" applyFont="1" applyFill="1" applyBorder="1" applyAlignment="1" applyProtection="0">
      <alignment horizontal="center" vertical="center" wrapText="1"/>
    </xf>
    <xf numFmtId="0" fontId="14" fillId="11" borderId="15" applyNumberFormat="0" applyFont="1" applyFill="1" applyBorder="1" applyAlignment="1" applyProtection="0">
      <alignment vertical="top" wrapText="1"/>
    </xf>
    <xf numFmtId="0" fontId="14" fillId="11" borderId="16" applyNumberFormat="0" applyFont="1" applyFill="1" applyBorder="1" applyAlignment="1" applyProtection="0">
      <alignment vertical="center" wrapText="1" readingOrder="1"/>
    </xf>
    <xf numFmtId="0" fontId="10" fillId="3" borderId="17" applyNumberFormat="0" applyFont="1" applyFill="1" applyBorder="1" applyAlignment="1" applyProtection="0">
      <alignment vertical="center" wrapText="1"/>
    </xf>
    <xf numFmtId="0" fontId="11" fillId="3" borderId="17" applyNumberFormat="0" applyFont="1" applyFill="1" applyBorder="1" applyAlignment="1" applyProtection="0">
      <alignment vertical="center" wrapText="1"/>
    </xf>
    <xf numFmtId="0" fontId="14" fillId="3" borderId="17" applyNumberFormat="0" applyFont="1" applyFill="1" applyBorder="1" applyAlignment="1" applyProtection="0">
      <alignment vertical="center" wrapText="1"/>
    </xf>
    <xf numFmtId="0" fontId="10" fillId="3" borderId="4" applyNumberFormat="0" applyFont="1" applyFill="1" applyBorder="1" applyAlignment="1" applyProtection="0">
      <alignment vertical="center" wrapText="1"/>
    </xf>
    <xf numFmtId="0" fontId="11" fillId="3" borderId="4" applyNumberFormat="0" applyFont="1" applyFill="1" applyBorder="1" applyAlignment="1" applyProtection="0">
      <alignment vertical="center" wrapText="1"/>
    </xf>
    <xf numFmtId="0" fontId="14" fillId="3" borderId="4" applyNumberFormat="0" applyFont="1" applyFill="1" applyBorder="1" applyAlignment="1" applyProtection="0">
      <alignment vertical="center" wrapText="1"/>
    </xf>
    <xf numFmtId="0" fontId="0" applyNumberFormat="1" applyFont="1" applyFill="0" applyBorder="0" applyAlignment="1" applyProtection="0">
      <alignment vertical="top" wrapText="1"/>
    </xf>
    <xf numFmtId="0" fontId="0" fillId="2" borderId="2" applyNumberFormat="0" applyFont="1" applyFill="1" applyBorder="1" applyAlignment="1" applyProtection="0">
      <alignment vertical="top" wrapText="1"/>
    </xf>
    <xf numFmtId="49" fontId="31" fillId="2" borderId="18" applyNumberFormat="1" applyFont="1" applyFill="1" applyBorder="1" applyAlignment="1" applyProtection="0">
      <alignment horizontal="left" vertical="center"/>
    </xf>
    <xf numFmtId="0" fontId="3" fillId="2" borderId="19" applyNumberFormat="0" applyFont="1" applyFill="1" applyBorder="1" applyAlignment="1" applyProtection="0">
      <alignment horizontal="left" vertical="center"/>
    </xf>
    <xf numFmtId="0" fontId="0" fillId="2" borderId="19" applyNumberFormat="0" applyFont="1" applyFill="1" applyBorder="1" applyAlignment="1" applyProtection="0">
      <alignment vertical="top" wrapText="1"/>
    </xf>
    <xf numFmtId="0" fontId="31" fillId="2" borderId="19" applyNumberFormat="0" applyFont="1" applyFill="1" applyBorder="1" applyAlignment="1" applyProtection="0">
      <alignment horizontal="left" vertical="center"/>
    </xf>
    <xf numFmtId="0" fontId="3" fillId="2" borderId="20" applyNumberFormat="0" applyFont="1" applyFill="1" applyBorder="1" applyAlignment="1" applyProtection="0">
      <alignment horizontal="left" vertical="center"/>
    </xf>
    <xf numFmtId="0" fontId="0" fillId="2" borderId="4" applyNumberFormat="0" applyFont="1" applyFill="1" applyBorder="1" applyAlignment="1" applyProtection="0">
      <alignment vertical="top" wrapText="1"/>
    </xf>
    <xf numFmtId="0" fontId="4" fillId="3" borderId="4" applyNumberFormat="0" applyFont="1" applyFill="1" applyBorder="1" applyAlignment="1" applyProtection="0">
      <alignment horizontal="left" vertical="center" wrapText="1"/>
    </xf>
    <xf numFmtId="49" fontId="0" fillId="3" borderId="21" applyNumberFormat="1" applyFont="1" applyFill="1" applyBorder="1" applyAlignment="1" applyProtection="0">
      <alignment horizontal="left" vertical="center"/>
    </xf>
    <xf numFmtId="49" fontId="0" fillId="3" borderId="21" applyNumberFormat="1" applyFont="1" applyFill="1" applyBorder="1" applyAlignment="1" applyProtection="0">
      <alignment horizontal="left" vertical="center" wrapText="1"/>
    </xf>
    <xf numFmtId="0" fontId="5" fillId="2" borderId="21" applyNumberFormat="0" applyFont="1" applyFill="1" applyBorder="1" applyAlignment="1" applyProtection="0">
      <alignment vertical="top" wrapText="1"/>
    </xf>
    <xf numFmtId="0" fontId="5" fillId="2" borderId="4" applyNumberFormat="0" applyFont="1" applyFill="1" applyBorder="1" applyAlignment="1" applyProtection="0">
      <alignment vertical="top" wrapText="1"/>
    </xf>
    <xf numFmtId="0" fontId="5" fillId="2" borderId="4" applyNumberFormat="0" applyFont="1" applyFill="1" applyBorder="1" applyAlignment="1" applyProtection="0">
      <alignment horizontal="left" vertical="top" wrapText="1"/>
    </xf>
    <xf numFmtId="49" fontId="0" fillId="2" borderId="22" applyNumberFormat="1" applyFont="1" applyFill="1" applyBorder="1" applyAlignment="1" applyProtection="0">
      <alignment horizontal="left" vertical="center" wrapText="1"/>
    </xf>
    <xf numFmtId="49" fontId="33" fillId="3" borderId="23" applyNumberFormat="1" applyFont="1" applyFill="1" applyBorder="1" applyAlignment="1" applyProtection="0">
      <alignment horizontal="left" vertical="center" wrapText="1"/>
    </xf>
    <xf numFmtId="0" fontId="0" fillId="2" borderId="24" applyNumberFormat="0" applyFont="1" applyFill="1" applyBorder="1" applyAlignment="1" applyProtection="0">
      <alignment vertical="top" wrapText="1"/>
    </xf>
    <xf numFmtId="49" fontId="6" fillId="3" borderId="25" applyNumberFormat="1" applyFont="1" applyFill="1" applyBorder="1" applyAlignment="1" applyProtection="0">
      <alignment horizontal="center" vertical="center" wrapText="1"/>
    </xf>
    <xf numFmtId="49" fontId="6" fillId="3" borderId="4" applyNumberFormat="1" applyFont="1" applyFill="1" applyBorder="1" applyAlignment="1" applyProtection="0">
      <alignment horizontal="center" vertical="center" wrapText="1"/>
    </xf>
    <xf numFmtId="49" fontId="0" fillId="3" borderId="4" applyNumberFormat="1" applyFont="1" applyFill="1" applyBorder="1" applyAlignment="1" applyProtection="0">
      <alignment horizontal="right" vertical="center" wrapText="1"/>
    </xf>
    <xf numFmtId="49" fontId="0" fillId="2" borderId="4" applyNumberFormat="1" applyFont="1" applyFill="1" applyBorder="1" applyAlignment="1" applyProtection="0">
      <alignment horizontal="left" vertical="center"/>
    </xf>
    <xf numFmtId="49" fontId="0" fillId="12" borderId="26" applyNumberFormat="1" applyFont="1" applyFill="1" applyBorder="1" applyAlignment="1" applyProtection="0">
      <alignment horizontal="left" vertical="center" wrapText="1"/>
    </xf>
    <xf numFmtId="49" fontId="35" fillId="2" borderId="10" applyNumberFormat="1" applyFont="1" applyFill="1" applyBorder="1" applyAlignment="1" applyProtection="0">
      <alignment horizontal="left" vertical="center" wrapText="1"/>
    </xf>
    <xf numFmtId="49" fontId="0" fillId="3" borderId="4" applyNumberFormat="1" applyFont="1" applyFill="1" applyBorder="1" applyAlignment="1" applyProtection="0">
      <alignment horizontal="left" vertical="center"/>
    </xf>
    <xf numFmtId="49" fontId="0" fillId="13" borderId="25" applyNumberFormat="1" applyFont="1" applyFill="1" applyBorder="1" applyAlignment="1" applyProtection="0">
      <alignment horizontal="left" vertical="center" wrapText="1"/>
    </xf>
    <xf numFmtId="49" fontId="35" fillId="2" borderId="24" applyNumberFormat="1" applyFont="1" applyFill="1" applyBorder="1" applyAlignment="1" applyProtection="0">
      <alignment horizontal="left" vertical="center" wrapText="1"/>
    </xf>
    <xf numFmtId="0" fontId="0" fillId="2" borderId="4" applyNumberFormat="0" applyFont="1" applyFill="1" applyBorder="1" applyAlignment="1" applyProtection="0">
      <alignment vertical="top"/>
    </xf>
    <xf numFmtId="49" fontId="0" fillId="14" borderId="27" applyNumberFormat="1" applyFont="1" applyFill="1" applyBorder="1" applyAlignment="1" applyProtection="0">
      <alignment horizontal="left" vertical="center" wrapText="1"/>
    </xf>
    <xf numFmtId="49" fontId="0" fillId="2" borderId="28" applyNumberFormat="1" applyFont="1" applyFill="1" applyBorder="1" applyAlignment="1" applyProtection="0">
      <alignment horizontal="left" vertical="center" wrapText="1"/>
    </xf>
    <xf numFmtId="49" fontId="0" fillId="3" borderId="28" applyNumberFormat="1" applyFont="1" applyFill="1" applyBorder="1" applyAlignment="1" applyProtection="0">
      <alignment horizontal="left" vertical="center" wrapText="1"/>
    </xf>
    <xf numFmtId="49" fontId="0" fillId="3" borderId="28" applyNumberFormat="1" applyFont="1" applyFill="1" applyBorder="1" applyAlignment="1" applyProtection="0">
      <alignment horizontal="left" vertical="center"/>
    </xf>
    <xf numFmtId="49" fontId="0" fillId="3" borderId="5" applyNumberFormat="1" applyFont="1" applyFill="1" applyBorder="1" applyAlignment="1" applyProtection="0">
      <alignment horizontal="right" vertical="center" wrapText="1"/>
    </xf>
    <xf numFmtId="0" fontId="0" fillId="2" borderId="5" applyNumberFormat="0" applyFont="1" applyFill="1" applyBorder="1" applyAlignment="1" applyProtection="0">
      <alignment vertical="top" wrapText="1"/>
    </xf>
    <xf numFmtId="49" fontId="6" fillId="3" borderId="29" applyNumberFormat="1" applyFont="1" applyFill="1" applyBorder="1" applyAlignment="1" applyProtection="0">
      <alignment horizontal="center" vertical="center" wrapText="1"/>
    </xf>
    <xf numFmtId="49" fontId="6" fillId="3" borderId="30" applyNumberFormat="1" applyFont="1" applyFill="1" applyBorder="1" applyAlignment="1" applyProtection="0">
      <alignment horizontal="center" vertical="center" wrapText="1"/>
    </xf>
    <xf numFmtId="49" fontId="6" fillId="3" borderId="31" applyNumberFormat="1" applyFont="1" applyFill="1" applyBorder="1" applyAlignment="1" applyProtection="0">
      <alignment horizontal="center" vertical="center" wrapText="1"/>
    </xf>
    <xf numFmtId="0" fontId="0" fillId="2" borderId="32" applyNumberFormat="0" applyFont="1" applyFill="1" applyBorder="1" applyAlignment="1" applyProtection="0">
      <alignment vertical="top" wrapText="1"/>
    </xf>
    <xf numFmtId="0" fontId="0" fillId="2" borderId="33" applyNumberFormat="0" applyFont="1" applyFill="1" applyBorder="1" applyAlignment="1" applyProtection="0">
      <alignment vertical="top" wrapText="1"/>
    </xf>
    <xf numFmtId="49" fontId="6" fillId="3" borderId="34" applyNumberFormat="1" applyFont="1" applyFill="1" applyBorder="1" applyAlignment="1" applyProtection="0">
      <alignment horizontal="center" vertical="center" wrapText="1"/>
    </xf>
    <xf numFmtId="0" fontId="5" fillId="4" borderId="13" applyNumberFormat="0" applyFont="1" applyFill="1" applyBorder="1" applyAlignment="1" applyProtection="0">
      <alignment vertical="top" wrapText="1"/>
    </xf>
    <xf numFmtId="0" fontId="5" fillId="4" borderId="35" applyNumberFormat="0" applyFont="1" applyFill="1" applyBorder="1" applyAlignment="1" applyProtection="0">
      <alignment vertical="top" wrapText="1"/>
    </xf>
    <xf numFmtId="49" fontId="36" fillId="3" borderId="10" applyNumberFormat="1" applyFont="1" applyFill="1" applyBorder="1" applyAlignment="1" applyProtection="0">
      <alignment horizontal="center" vertical="center" wrapText="1"/>
    </xf>
    <xf numFmtId="49" fontId="6" fillId="3" borderId="10" applyNumberFormat="1" applyFont="1" applyFill="1" applyBorder="1" applyAlignment="1" applyProtection="0">
      <alignment horizontal="center" vertical="center" wrapText="1"/>
    </xf>
    <xf numFmtId="0" fontId="0" fillId="2" borderId="10" applyNumberFormat="0" applyFont="1" applyFill="1" applyBorder="1" applyAlignment="1" applyProtection="0">
      <alignment vertical="top" wrapText="1"/>
    </xf>
    <xf numFmtId="0" fontId="0" fillId="2" borderId="35" applyNumberFormat="0" applyFont="1" applyFill="1" applyBorder="1" applyAlignment="1" applyProtection="0">
      <alignment vertical="top" wrapText="1"/>
    </xf>
    <xf numFmtId="0" fontId="5" fillId="4" borderId="36" applyNumberFormat="0" applyFont="1" applyFill="1" applyBorder="1" applyAlignment="1" applyProtection="0">
      <alignment vertical="top" wrapText="1"/>
    </xf>
    <xf numFmtId="0" fontId="15" fillId="5" borderId="10" applyNumberFormat="1" applyFont="1" applyFill="1" applyBorder="1" applyAlignment="1" applyProtection="0">
      <alignment horizontal="center" vertical="center" wrapText="1"/>
    </xf>
    <xf numFmtId="0" fontId="37" fillId="5" borderId="10" applyNumberFormat="1" applyFont="1" applyFill="1" applyBorder="1" applyAlignment="1" applyProtection="0">
      <alignment horizontal="center" vertical="center" wrapText="1"/>
    </xf>
    <xf numFmtId="59" fontId="38" fillId="5" borderId="10" applyNumberFormat="1" applyFont="1" applyFill="1" applyBorder="1" applyAlignment="1" applyProtection="0">
      <alignment horizontal="center" vertical="center" wrapText="1"/>
    </xf>
    <xf numFmtId="59" fontId="38" fillId="5" borderId="37" applyNumberFormat="1" applyFont="1" applyFill="1" applyBorder="1" applyAlignment="1" applyProtection="0">
      <alignment horizontal="center" vertical="center" wrapText="1"/>
    </xf>
    <xf numFmtId="0" fontId="39" fillId="5" borderId="10" applyNumberFormat="1" applyFont="1" applyFill="1" applyBorder="1" applyAlignment="1" applyProtection="0">
      <alignment horizontal="center" vertical="center" wrapText="1"/>
    </xf>
    <xf numFmtId="0" fontId="39" fillId="5" borderId="37" applyNumberFormat="1" applyFont="1" applyFill="1" applyBorder="1" applyAlignment="1" applyProtection="0">
      <alignment horizontal="center" vertical="center" wrapText="1"/>
    </xf>
    <xf numFmtId="49" fontId="40" fillId="5" borderId="10" applyNumberFormat="1" applyFont="1" applyFill="1" applyBorder="1" applyAlignment="1" applyProtection="0">
      <alignment horizontal="center" vertical="center" wrapText="1"/>
    </xf>
    <xf numFmtId="0" fontId="0" fillId="2" borderId="38" applyNumberFormat="0" applyFont="1" applyFill="1" applyBorder="1" applyAlignment="1" applyProtection="0">
      <alignment vertical="top" wrapText="1"/>
    </xf>
    <xf numFmtId="0" fontId="15" fillId="7" borderId="10" applyNumberFormat="1" applyFont="1" applyFill="1" applyBorder="1" applyAlignment="1" applyProtection="0">
      <alignment horizontal="center" vertical="center" wrapText="1"/>
    </xf>
    <xf numFmtId="0" fontId="37" fillId="7" borderId="10" applyNumberFormat="1" applyFont="1" applyFill="1" applyBorder="1" applyAlignment="1" applyProtection="0">
      <alignment horizontal="center" vertical="center" wrapText="1"/>
    </xf>
    <xf numFmtId="59" fontId="38" fillId="7" borderId="10" applyNumberFormat="1" applyFont="1" applyFill="1" applyBorder="1" applyAlignment="1" applyProtection="0">
      <alignment horizontal="center" vertical="center" wrapText="1"/>
    </xf>
    <xf numFmtId="59" fontId="38" fillId="7" borderId="37" applyNumberFormat="1" applyFont="1" applyFill="1" applyBorder="1" applyAlignment="1" applyProtection="0">
      <alignment horizontal="center" vertical="center" wrapText="1"/>
    </xf>
    <xf numFmtId="0" fontId="39" fillId="7" borderId="10" applyNumberFormat="1" applyFont="1" applyFill="1" applyBorder="1" applyAlignment="1" applyProtection="0">
      <alignment horizontal="center" vertical="center" wrapText="1"/>
    </xf>
    <xf numFmtId="0" fontId="39" fillId="7" borderId="37" applyNumberFormat="1" applyFont="1" applyFill="1" applyBorder="1" applyAlignment="1" applyProtection="0">
      <alignment horizontal="center" vertical="center" wrapText="1"/>
    </xf>
    <xf numFmtId="49" fontId="40" fillId="7" borderId="10" applyNumberFormat="1" applyFont="1" applyFill="1" applyBorder="1" applyAlignment="1" applyProtection="0">
      <alignment horizontal="center" vertical="center" wrapText="1"/>
    </xf>
    <xf numFmtId="49" fontId="14" fillId="7" borderId="11" applyNumberFormat="1" applyFont="1" applyFill="1" applyBorder="1" applyAlignment="1" applyProtection="0">
      <alignment vertical="center" wrapText="1" readingOrder="1"/>
    </xf>
    <xf numFmtId="0" fontId="15" fillId="8" borderId="10" applyNumberFormat="1" applyFont="1" applyFill="1" applyBorder="1" applyAlignment="1" applyProtection="0">
      <alignment horizontal="center" vertical="center" wrapText="1"/>
    </xf>
    <xf numFmtId="0" fontId="37" fillId="8" borderId="10" applyNumberFormat="1" applyFont="1" applyFill="1" applyBorder="1" applyAlignment="1" applyProtection="0">
      <alignment horizontal="center" vertical="center" wrapText="1"/>
    </xf>
    <xf numFmtId="59" fontId="38" fillId="8" borderId="10" applyNumberFormat="1" applyFont="1" applyFill="1" applyBorder="1" applyAlignment="1" applyProtection="0">
      <alignment horizontal="center" vertical="center" wrapText="1"/>
    </xf>
    <xf numFmtId="59" fontId="38" fillId="8" borderId="37" applyNumberFormat="1" applyFont="1" applyFill="1" applyBorder="1" applyAlignment="1" applyProtection="0">
      <alignment horizontal="center" vertical="center" wrapText="1"/>
    </xf>
    <xf numFmtId="0" fontId="39" fillId="8" borderId="10" applyNumberFormat="1" applyFont="1" applyFill="1" applyBorder="1" applyAlignment="1" applyProtection="0">
      <alignment horizontal="center" vertical="center" wrapText="1"/>
    </xf>
    <xf numFmtId="0" fontId="39" fillId="8" borderId="37" applyNumberFormat="1" applyFont="1" applyFill="1" applyBorder="1" applyAlignment="1" applyProtection="0">
      <alignment horizontal="center" vertical="center" wrapText="1"/>
    </xf>
    <xf numFmtId="49" fontId="40" fillId="8" borderId="10" applyNumberFormat="1" applyFont="1" applyFill="1" applyBorder="1" applyAlignment="1" applyProtection="0">
      <alignment horizontal="center" vertical="center" wrapText="1"/>
    </xf>
    <xf numFmtId="49" fontId="14" fillId="8" borderId="11" applyNumberFormat="1" applyFont="1" applyFill="1" applyBorder="1" applyAlignment="1" applyProtection="0">
      <alignment vertical="center" wrapText="1" readingOrder="1"/>
    </xf>
    <xf numFmtId="0" fontId="15" fillId="9" borderId="10" applyNumberFormat="1" applyFont="1" applyFill="1" applyBorder="1" applyAlignment="1" applyProtection="0">
      <alignment horizontal="center" vertical="center" wrapText="1"/>
    </xf>
    <xf numFmtId="0" fontId="37" fillId="9" borderId="10" applyNumberFormat="1" applyFont="1" applyFill="1" applyBorder="1" applyAlignment="1" applyProtection="0">
      <alignment horizontal="center" vertical="center" wrapText="1"/>
    </xf>
    <xf numFmtId="59" fontId="38" fillId="9" borderId="10" applyNumberFormat="1" applyFont="1" applyFill="1" applyBorder="1" applyAlignment="1" applyProtection="0">
      <alignment horizontal="center" vertical="center" wrapText="1"/>
    </xf>
    <xf numFmtId="59" fontId="38" fillId="9" borderId="37" applyNumberFormat="1" applyFont="1" applyFill="1" applyBorder="1" applyAlignment="1" applyProtection="0">
      <alignment horizontal="center" vertical="center" wrapText="1"/>
    </xf>
    <xf numFmtId="0" fontId="39" fillId="9" borderId="10" applyNumberFormat="1" applyFont="1" applyFill="1" applyBorder="1" applyAlignment="1" applyProtection="0">
      <alignment horizontal="center" vertical="center" wrapText="1"/>
    </xf>
    <xf numFmtId="0" fontId="39" fillId="9" borderId="37" applyNumberFormat="1" applyFont="1" applyFill="1" applyBorder="1" applyAlignment="1" applyProtection="0">
      <alignment horizontal="center" vertical="center" wrapText="1"/>
    </xf>
    <xf numFmtId="49" fontId="40" fillId="9" borderId="10" applyNumberFormat="1" applyFont="1" applyFill="1" applyBorder="1" applyAlignment="1" applyProtection="0">
      <alignment horizontal="center" vertical="center" wrapText="1"/>
    </xf>
    <xf numFmtId="49" fontId="14" fillId="9" borderId="11" applyNumberFormat="1" applyFont="1" applyFill="1" applyBorder="1" applyAlignment="1" applyProtection="0">
      <alignment vertical="center" wrapText="1" readingOrder="1"/>
    </xf>
    <xf numFmtId="0" fontId="15" fillId="10" borderId="10" applyNumberFormat="1" applyFont="1" applyFill="1" applyBorder="1" applyAlignment="1" applyProtection="0">
      <alignment horizontal="center" vertical="center" wrapText="1"/>
    </xf>
    <xf numFmtId="0" fontId="37" fillId="10" borderId="10" applyNumberFormat="1" applyFont="1" applyFill="1" applyBorder="1" applyAlignment="1" applyProtection="0">
      <alignment horizontal="center" vertical="center" wrapText="1"/>
    </xf>
    <xf numFmtId="59" fontId="38" fillId="10" borderId="10" applyNumberFormat="1" applyFont="1" applyFill="1" applyBorder="1" applyAlignment="1" applyProtection="0">
      <alignment horizontal="center" vertical="center" wrapText="1"/>
    </xf>
    <xf numFmtId="59" fontId="38" fillId="10" borderId="37" applyNumberFormat="1" applyFont="1" applyFill="1" applyBorder="1" applyAlignment="1" applyProtection="0">
      <alignment horizontal="center" vertical="center" wrapText="1"/>
    </xf>
    <xf numFmtId="0" fontId="39" fillId="10" borderId="10" applyNumberFormat="1" applyFont="1" applyFill="1" applyBorder="1" applyAlignment="1" applyProtection="0">
      <alignment horizontal="center" vertical="center" wrapText="1"/>
    </xf>
    <xf numFmtId="0" fontId="39" fillId="10" borderId="37" applyNumberFormat="1" applyFont="1" applyFill="1" applyBorder="1" applyAlignment="1" applyProtection="0">
      <alignment horizontal="center" vertical="center" wrapText="1"/>
    </xf>
    <xf numFmtId="49" fontId="40" fillId="10" borderId="10" applyNumberFormat="1" applyFont="1" applyFill="1" applyBorder="1" applyAlignment="1" applyProtection="0">
      <alignment horizontal="center" vertical="center" wrapText="1"/>
    </xf>
    <xf numFmtId="49" fontId="14" fillId="10" borderId="11" applyNumberFormat="1" applyFont="1" applyFill="1" applyBorder="1" applyAlignment="1" applyProtection="0">
      <alignment vertical="center" wrapText="1" readingOrder="1"/>
    </xf>
    <xf numFmtId="0" fontId="15" fillId="11" borderId="10" applyNumberFormat="1" applyFont="1" applyFill="1" applyBorder="1" applyAlignment="1" applyProtection="0">
      <alignment horizontal="center" vertical="center" wrapText="1"/>
    </xf>
    <xf numFmtId="0" fontId="37" fillId="11" borderId="10" applyNumberFormat="1" applyFont="1" applyFill="1" applyBorder="1" applyAlignment="1" applyProtection="0">
      <alignment horizontal="center" vertical="center" wrapText="1"/>
    </xf>
    <xf numFmtId="59" fontId="38" fillId="11" borderId="10" applyNumberFormat="1" applyFont="1" applyFill="1" applyBorder="1" applyAlignment="1" applyProtection="0">
      <alignment horizontal="center" vertical="center" wrapText="1"/>
    </xf>
    <xf numFmtId="59" fontId="38" fillId="11" borderId="37" applyNumberFormat="1" applyFont="1" applyFill="1" applyBorder="1" applyAlignment="1" applyProtection="0">
      <alignment horizontal="center" vertical="center" wrapText="1"/>
    </xf>
    <xf numFmtId="0" fontId="39" fillId="11" borderId="10" applyNumberFormat="1" applyFont="1" applyFill="1" applyBorder="1" applyAlignment="1" applyProtection="0">
      <alignment horizontal="center" vertical="center" wrapText="1"/>
    </xf>
    <xf numFmtId="0" fontId="39" fillId="11" borderId="37" applyNumberFormat="1" applyFont="1" applyFill="1" applyBorder="1" applyAlignment="1" applyProtection="0">
      <alignment horizontal="center" vertical="center" wrapText="1"/>
    </xf>
    <xf numFmtId="49" fontId="40" fillId="11" borderId="10" applyNumberFormat="1" applyFont="1" applyFill="1" applyBorder="1" applyAlignment="1" applyProtection="0">
      <alignment horizontal="center" vertical="center" wrapText="1"/>
    </xf>
    <xf numFmtId="49" fontId="14" fillId="11" borderId="11" applyNumberFormat="1" applyFont="1" applyFill="1" applyBorder="1" applyAlignment="1" applyProtection="0">
      <alignment vertical="center" wrapText="1" readingOrder="1"/>
    </xf>
    <xf numFmtId="0" fontId="15" fillId="11" borderId="15" applyNumberFormat="1" applyFont="1" applyFill="1" applyBorder="1" applyAlignment="1" applyProtection="0">
      <alignment horizontal="center" vertical="center" wrapText="1"/>
    </xf>
    <xf numFmtId="0" fontId="37" fillId="11" borderId="15" applyNumberFormat="1" applyFont="1" applyFill="1" applyBorder="1" applyAlignment="1" applyProtection="0">
      <alignment horizontal="center" vertical="center" wrapText="1"/>
    </xf>
    <xf numFmtId="59" fontId="38" fillId="11" borderId="15" applyNumberFormat="1" applyFont="1" applyFill="1" applyBorder="1" applyAlignment="1" applyProtection="0">
      <alignment horizontal="center" vertical="center" wrapText="1"/>
    </xf>
    <xf numFmtId="0" fontId="0" fillId="2" borderId="39" applyNumberFormat="0" applyFont="1" applyFill="1" applyBorder="1" applyAlignment="1" applyProtection="0">
      <alignment vertical="top" wrapText="1"/>
    </xf>
    <xf numFmtId="0" fontId="39" fillId="11" borderId="15" applyNumberFormat="1" applyFont="1" applyFill="1" applyBorder="1" applyAlignment="1" applyProtection="0">
      <alignment horizontal="center" vertical="center" wrapText="1"/>
    </xf>
    <xf numFmtId="49" fontId="40" fillId="11" borderId="15" applyNumberFormat="1" applyFont="1" applyFill="1" applyBorder="1" applyAlignment="1" applyProtection="0">
      <alignment horizontal="center" vertical="center" wrapText="1"/>
    </xf>
    <xf numFmtId="49" fontId="14" fillId="11" borderId="16" applyNumberFormat="1" applyFont="1" applyFill="1" applyBorder="1" applyAlignment="1" applyProtection="0">
      <alignment vertical="center" wrapText="1" readingOrder="1"/>
    </xf>
    <xf numFmtId="0" fontId="41" fillId="3" borderId="17" applyNumberFormat="0" applyFont="1" applyFill="1" applyBorder="1" applyAlignment="1" applyProtection="0">
      <alignment vertical="center" wrapText="1"/>
    </xf>
    <xf numFmtId="0" fontId="14" fillId="3" borderId="17" applyNumberFormat="0" applyFont="1" applyFill="1" applyBorder="1" applyAlignment="1" applyProtection="0">
      <alignment horizontal="left" vertical="center" wrapText="1"/>
    </xf>
    <xf numFmtId="49" fontId="42" fillId="3" borderId="4" applyNumberFormat="1" applyFont="1" applyFill="1" applyBorder="1" applyAlignment="1" applyProtection="0">
      <alignment horizontal="right" vertical="center"/>
    </xf>
    <xf numFmtId="59" fontId="38" fillId="3" borderId="4" applyNumberFormat="1" applyFont="1" applyFill="1" applyBorder="1" applyAlignment="1" applyProtection="0">
      <alignment horizontal="center" vertical="center" wrapText="1"/>
    </xf>
    <xf numFmtId="0" fontId="39" fillId="3" borderId="4" applyNumberFormat="0" applyFont="1" applyFill="1" applyBorder="1" applyAlignment="1" applyProtection="0">
      <alignment horizontal="center" vertical="center" wrapText="1"/>
    </xf>
    <xf numFmtId="59" fontId="39" fillId="3" borderId="4" applyNumberFormat="1" applyFont="1" applyFill="1" applyBorder="1" applyAlignment="1" applyProtection="0">
      <alignment horizontal="center" vertical="center" wrapText="1"/>
    </xf>
    <xf numFmtId="0" fontId="14" fillId="3" borderId="4" applyNumberFormat="0" applyFont="1" applyFill="1" applyBorder="1" applyAlignment="1" applyProtection="0">
      <alignment horizontal="left" vertical="center" wrapText="1"/>
    </xf>
    <xf numFmtId="0" fontId="0" applyNumberFormat="1" applyFont="1" applyFill="0" applyBorder="0" applyAlignment="1" applyProtection="0">
      <alignment vertical="top" wrapText="1"/>
    </xf>
    <xf numFmtId="49" fontId="31" fillId="2" borderId="1" applyNumberFormat="1" applyFont="1" applyFill="1" applyBorder="1" applyAlignment="1" applyProtection="0">
      <alignment horizontal="left" vertical="center"/>
    </xf>
    <xf numFmtId="49" fontId="4" fillId="3" borderId="21" applyNumberFormat="1" applyFont="1" applyFill="1" applyBorder="1" applyAlignment="1" applyProtection="0">
      <alignment horizontal="left" vertical="center" wrapText="1"/>
    </xf>
    <xf numFmtId="0" fontId="5" fillId="4" borderId="21" applyNumberFormat="0" applyFont="1" applyFill="1" applyBorder="1" applyAlignment="1" applyProtection="0">
      <alignment vertical="top" wrapText="1"/>
    </xf>
    <xf numFmtId="0" fontId="0" fillId="2" borderId="21" applyNumberFormat="0" applyFont="1" applyFill="1" applyBorder="1" applyAlignment="1" applyProtection="0">
      <alignment vertical="top" wrapText="1"/>
    </xf>
    <xf numFmtId="0" fontId="4" fillId="3" borderId="21" applyNumberFormat="0" applyFont="1" applyFill="1" applyBorder="1" applyAlignment="1" applyProtection="0">
      <alignment horizontal="left" vertical="center" wrapText="1"/>
    </xf>
    <xf numFmtId="49" fontId="6" fillId="3" borderId="40" applyNumberFormat="1" applyFont="1" applyFill="1" applyBorder="1" applyAlignment="1" applyProtection="0">
      <alignment horizontal="center" vertical="center" wrapText="1"/>
    </xf>
    <xf numFmtId="49" fontId="6" fillId="3" borderId="41" applyNumberFormat="1" applyFont="1" applyFill="1" applyBorder="1" applyAlignment="1" applyProtection="0">
      <alignment horizontal="center" vertical="center" wrapText="1"/>
    </xf>
    <xf numFmtId="0" fontId="0" fillId="2" borderId="42" applyNumberFormat="0" applyFont="1" applyFill="1" applyBorder="1" applyAlignment="1" applyProtection="0">
      <alignment vertical="top" wrapText="1"/>
    </xf>
    <xf numFmtId="0" fontId="0" fillId="2" borderId="43" applyNumberFormat="0" applyFont="1" applyFill="1" applyBorder="1" applyAlignment="1" applyProtection="0">
      <alignment vertical="top" wrapText="1"/>
    </xf>
    <xf numFmtId="0" fontId="5" fillId="4" borderId="44" applyNumberFormat="0" applyFont="1" applyFill="1" applyBorder="1" applyAlignment="1" applyProtection="0">
      <alignment vertical="top" wrapText="1"/>
    </xf>
    <xf numFmtId="49" fontId="10" fillId="5" borderId="40" applyNumberFormat="1" applyFont="1" applyFill="1" applyBorder="1" applyAlignment="1" applyProtection="0">
      <alignment vertical="center" wrapText="1"/>
    </xf>
    <xf numFmtId="0" fontId="37" fillId="5" borderId="10" applyNumberFormat="1" applyFont="1" applyFill="1" applyBorder="1" applyAlignment="1" applyProtection="0">
      <alignment horizontal="center" vertical="center" wrapText="1" readingOrder="1"/>
    </xf>
    <xf numFmtId="0" fontId="43" fillId="5" borderId="10" applyNumberFormat="1" applyFont="1" applyFill="1" applyBorder="1" applyAlignment="1" applyProtection="0">
      <alignment horizontal="center" vertical="center" wrapText="1"/>
    </xf>
    <xf numFmtId="59" fontId="44" fillId="5" borderId="10" applyNumberFormat="1" applyFont="1" applyFill="1" applyBorder="1" applyAlignment="1" applyProtection="0">
      <alignment horizontal="center" vertical="center" wrapText="1"/>
    </xf>
    <xf numFmtId="59" fontId="38" fillId="5" borderId="40" applyNumberFormat="1" applyFont="1" applyFill="1" applyBorder="1" applyAlignment="1" applyProtection="0">
      <alignment horizontal="center" vertical="center" wrapText="1"/>
    </xf>
    <xf numFmtId="59" fontId="45" fillId="5" borderId="10" applyNumberFormat="1" applyFont="1" applyFill="1" applyBorder="1" applyAlignment="1" applyProtection="0">
      <alignment horizontal="center" vertical="center" wrapText="1"/>
    </xf>
    <xf numFmtId="59" fontId="39" fillId="5" borderId="40" applyNumberFormat="1" applyFont="1" applyFill="1" applyBorder="1" applyAlignment="1" applyProtection="0">
      <alignment horizontal="center" vertical="center" wrapText="1"/>
    </xf>
    <xf numFmtId="0" fontId="5" fillId="6" borderId="45" applyNumberFormat="0" applyFont="1" applyFill="1" applyBorder="1" applyAlignment="1" applyProtection="0">
      <alignment vertical="top" wrapText="1"/>
    </xf>
    <xf numFmtId="0" fontId="0" fillId="2" borderId="45" applyNumberFormat="0" applyFont="1" applyFill="1" applyBorder="1" applyAlignment="1" applyProtection="0">
      <alignment vertical="top" wrapText="1"/>
    </xf>
    <xf numFmtId="0" fontId="5" fillId="6" borderId="44" applyNumberFormat="0" applyFont="1" applyFill="1" applyBorder="1" applyAlignment="1" applyProtection="0">
      <alignment vertical="top" wrapText="1"/>
    </xf>
    <xf numFmtId="0" fontId="0" fillId="2" borderId="44" applyNumberFormat="0" applyFont="1" applyFill="1" applyBorder="1" applyAlignment="1" applyProtection="0">
      <alignment vertical="top" wrapText="1"/>
    </xf>
    <xf numFmtId="49" fontId="10" fillId="7" borderId="40" applyNumberFormat="1" applyFont="1" applyFill="1" applyBorder="1" applyAlignment="1" applyProtection="0">
      <alignment vertical="center" wrapText="1"/>
    </xf>
    <xf numFmtId="0" fontId="37" fillId="7" borderId="10" applyNumberFormat="1" applyFont="1" applyFill="1" applyBorder="1" applyAlignment="1" applyProtection="0">
      <alignment horizontal="center" vertical="center" wrapText="1" readingOrder="1"/>
    </xf>
    <xf numFmtId="0" fontId="43" fillId="7" borderId="10" applyNumberFormat="1" applyFont="1" applyFill="1" applyBorder="1" applyAlignment="1" applyProtection="0">
      <alignment horizontal="center" vertical="center" wrapText="1"/>
    </xf>
    <xf numFmtId="59" fontId="44" fillId="7" borderId="10" applyNumberFormat="1" applyFont="1" applyFill="1" applyBorder="1" applyAlignment="1" applyProtection="0">
      <alignment horizontal="center" vertical="center" wrapText="1"/>
    </xf>
    <xf numFmtId="59" fontId="38" fillId="7" borderId="40" applyNumberFormat="1" applyFont="1" applyFill="1" applyBorder="1" applyAlignment="1" applyProtection="0">
      <alignment horizontal="center" vertical="center" wrapText="1"/>
    </xf>
    <xf numFmtId="59" fontId="45" fillId="7" borderId="10" applyNumberFormat="1" applyFont="1" applyFill="1" applyBorder="1" applyAlignment="1" applyProtection="0">
      <alignment horizontal="center" vertical="center" wrapText="1"/>
    </xf>
    <xf numFmtId="59" fontId="39" fillId="7" borderId="40" applyNumberFormat="1" applyFont="1" applyFill="1" applyBorder="1" applyAlignment="1" applyProtection="0">
      <alignment horizontal="center" vertical="center" wrapText="1"/>
    </xf>
    <xf numFmtId="49" fontId="10" fillId="8" borderId="40" applyNumberFormat="1" applyFont="1" applyFill="1" applyBorder="1" applyAlignment="1" applyProtection="0">
      <alignment vertical="center" wrapText="1"/>
    </xf>
    <xf numFmtId="0" fontId="37" fillId="8" borderId="10" applyNumberFormat="1" applyFont="1" applyFill="1" applyBorder="1" applyAlignment="1" applyProtection="0">
      <alignment horizontal="center" vertical="center" wrapText="1" readingOrder="1"/>
    </xf>
    <xf numFmtId="0" fontId="43" fillId="8" borderId="10" applyNumberFormat="1" applyFont="1" applyFill="1" applyBorder="1" applyAlignment="1" applyProtection="0">
      <alignment horizontal="center" vertical="center" wrapText="1"/>
    </xf>
    <xf numFmtId="59" fontId="44" fillId="8" borderId="10" applyNumberFormat="1" applyFont="1" applyFill="1" applyBorder="1" applyAlignment="1" applyProtection="0">
      <alignment horizontal="center" vertical="center" wrapText="1"/>
    </xf>
    <xf numFmtId="59" fontId="38" fillId="8" borderId="40" applyNumberFormat="1" applyFont="1" applyFill="1" applyBorder="1" applyAlignment="1" applyProtection="0">
      <alignment horizontal="center" vertical="center" wrapText="1"/>
    </xf>
    <xf numFmtId="59" fontId="45" fillId="8" borderId="10" applyNumberFormat="1" applyFont="1" applyFill="1" applyBorder="1" applyAlignment="1" applyProtection="0">
      <alignment horizontal="center" vertical="center" wrapText="1"/>
    </xf>
    <xf numFmtId="59" fontId="39" fillId="8" borderId="40" applyNumberFormat="1" applyFont="1" applyFill="1" applyBorder="1" applyAlignment="1" applyProtection="0">
      <alignment horizontal="center" vertical="center" wrapText="1"/>
    </xf>
    <xf numFmtId="49" fontId="37" fillId="8" borderId="10" applyNumberFormat="1" applyFont="1" applyFill="1" applyBorder="1" applyAlignment="1" applyProtection="0">
      <alignment horizontal="center" vertical="center" wrapText="1" readingOrder="1"/>
    </xf>
    <xf numFmtId="49" fontId="11" fillId="9" borderId="40" applyNumberFormat="1" applyFont="1" applyFill="1" applyBorder="1" applyAlignment="1" applyProtection="0">
      <alignment vertical="center" wrapText="1"/>
    </xf>
    <xf numFmtId="0" fontId="37" fillId="9" borderId="10" applyNumberFormat="1" applyFont="1" applyFill="1" applyBorder="1" applyAlignment="1" applyProtection="0">
      <alignment horizontal="center" vertical="center" wrapText="1" readingOrder="1"/>
    </xf>
    <xf numFmtId="49" fontId="37" fillId="9" borderId="10" applyNumberFormat="1" applyFont="1" applyFill="1" applyBorder="1" applyAlignment="1" applyProtection="0">
      <alignment horizontal="center" vertical="center" wrapText="1"/>
    </xf>
    <xf numFmtId="0" fontId="43" fillId="9" borderId="10" applyNumberFormat="1" applyFont="1" applyFill="1" applyBorder="1" applyAlignment="1" applyProtection="0">
      <alignment horizontal="center" vertical="center" wrapText="1"/>
    </xf>
    <xf numFmtId="59" fontId="44" fillId="9" borderId="10" applyNumberFormat="1" applyFont="1" applyFill="1" applyBorder="1" applyAlignment="1" applyProtection="0">
      <alignment horizontal="center" vertical="center" wrapText="1"/>
    </xf>
    <xf numFmtId="59" fontId="38" fillId="9" borderId="40" applyNumberFormat="1" applyFont="1" applyFill="1" applyBorder="1" applyAlignment="1" applyProtection="0">
      <alignment horizontal="center" vertical="center" wrapText="1"/>
    </xf>
    <xf numFmtId="59" fontId="45" fillId="9" borderId="10" applyNumberFormat="1" applyFont="1" applyFill="1" applyBorder="1" applyAlignment="1" applyProtection="0">
      <alignment horizontal="center" vertical="center" wrapText="1"/>
    </xf>
    <xf numFmtId="59" fontId="39" fillId="9" borderId="40" applyNumberFormat="1" applyFont="1" applyFill="1" applyBorder="1" applyAlignment="1" applyProtection="0">
      <alignment horizontal="center" vertical="center" wrapText="1"/>
    </xf>
    <xf numFmtId="49" fontId="10" fillId="10" borderId="40" applyNumberFormat="1" applyFont="1" applyFill="1" applyBorder="1" applyAlignment="1" applyProtection="0">
      <alignment vertical="center" wrapText="1"/>
    </xf>
    <xf numFmtId="49" fontId="37" fillId="10" borderId="10" applyNumberFormat="1" applyFont="1" applyFill="1" applyBorder="1" applyAlignment="1" applyProtection="0">
      <alignment horizontal="center" vertical="center" wrapText="1" readingOrder="1"/>
    </xf>
    <xf numFmtId="0" fontId="43" fillId="10" borderId="10" applyNumberFormat="1" applyFont="1" applyFill="1" applyBorder="1" applyAlignment="1" applyProtection="0">
      <alignment horizontal="center" vertical="center" wrapText="1"/>
    </xf>
    <xf numFmtId="59" fontId="44" fillId="10" borderId="10" applyNumberFormat="1" applyFont="1" applyFill="1" applyBorder="1" applyAlignment="1" applyProtection="0">
      <alignment horizontal="center" vertical="center" wrapText="1"/>
    </xf>
    <xf numFmtId="59" fontId="38" fillId="10" borderId="40" applyNumberFormat="1" applyFont="1" applyFill="1" applyBorder="1" applyAlignment="1" applyProtection="0">
      <alignment horizontal="center" vertical="center" wrapText="1"/>
    </xf>
    <xf numFmtId="59" fontId="45" fillId="10" borderId="10" applyNumberFormat="1" applyFont="1" applyFill="1" applyBorder="1" applyAlignment="1" applyProtection="0">
      <alignment horizontal="center" vertical="center" wrapText="1"/>
    </xf>
    <xf numFmtId="59" fontId="39" fillId="10" borderId="40" applyNumberFormat="1" applyFont="1" applyFill="1" applyBorder="1" applyAlignment="1" applyProtection="0">
      <alignment horizontal="center" vertical="center" wrapText="1"/>
    </xf>
    <xf numFmtId="0" fontId="37" fillId="10" borderId="10" applyNumberFormat="1" applyFont="1" applyFill="1" applyBorder="1" applyAlignment="1" applyProtection="0">
      <alignment horizontal="center" vertical="center" wrapText="1" readingOrder="1"/>
    </xf>
    <xf numFmtId="49" fontId="37" fillId="10" borderId="10" applyNumberFormat="1" applyFont="1" applyFill="1" applyBorder="1" applyAlignment="1" applyProtection="0">
      <alignment horizontal="center" vertical="center" wrapText="1"/>
    </xf>
    <xf numFmtId="49" fontId="10" fillId="15" borderId="40" applyNumberFormat="1" applyFont="1" applyFill="1" applyBorder="1" applyAlignment="1" applyProtection="0">
      <alignment vertical="center" wrapText="1"/>
    </xf>
    <xf numFmtId="49" fontId="11" fillId="15" borderId="10" applyNumberFormat="1" applyFont="1" applyFill="1" applyBorder="1" applyAlignment="1" applyProtection="0">
      <alignment vertical="center" wrapText="1"/>
    </xf>
    <xf numFmtId="49" fontId="14" fillId="15" borderId="10" applyNumberFormat="1" applyFont="1" applyFill="1" applyBorder="1" applyAlignment="1" applyProtection="0">
      <alignment vertical="center" wrapText="1"/>
    </xf>
    <xf numFmtId="49" fontId="37" fillId="11" borderId="10" applyNumberFormat="1" applyFont="1" applyFill="1" applyBorder="1" applyAlignment="1" applyProtection="0">
      <alignment horizontal="center" vertical="center" wrapText="1" readingOrder="1"/>
    </xf>
    <xf numFmtId="0" fontId="43" fillId="15" borderId="10" applyNumberFormat="1" applyFont="1" applyFill="1" applyBorder="1" applyAlignment="1" applyProtection="0">
      <alignment horizontal="center" vertical="center" wrapText="1"/>
    </xf>
    <xf numFmtId="0" fontId="37" fillId="15" borderId="10" applyNumberFormat="1" applyFont="1" applyFill="1" applyBorder="1" applyAlignment="1" applyProtection="0">
      <alignment horizontal="center" vertical="center" wrapText="1"/>
    </xf>
    <xf numFmtId="59" fontId="44" fillId="15" borderId="10" applyNumberFormat="1" applyFont="1" applyFill="1" applyBorder="1" applyAlignment="1" applyProtection="0">
      <alignment horizontal="center" vertical="center" wrapText="1"/>
    </xf>
    <xf numFmtId="59" fontId="38" fillId="15" borderId="40" applyNumberFormat="1" applyFont="1" applyFill="1" applyBorder="1" applyAlignment="1" applyProtection="0">
      <alignment horizontal="center" vertical="center" wrapText="1"/>
    </xf>
    <xf numFmtId="59" fontId="45" fillId="15" borderId="10" applyNumberFormat="1" applyFont="1" applyFill="1" applyBorder="1" applyAlignment="1" applyProtection="0">
      <alignment horizontal="center" vertical="center" wrapText="1"/>
    </xf>
    <xf numFmtId="59" fontId="39" fillId="15" borderId="40" applyNumberFormat="1" applyFont="1" applyFill="1" applyBorder="1" applyAlignment="1" applyProtection="0">
      <alignment horizontal="center" vertical="center" wrapText="1"/>
    </xf>
    <xf numFmtId="0" fontId="37" fillId="11" borderId="10" applyNumberFormat="1" applyFont="1" applyFill="1" applyBorder="1" applyAlignment="1" applyProtection="0">
      <alignment horizontal="center" vertical="center" wrapText="1" readingOrder="1"/>
    </xf>
    <xf numFmtId="0" fontId="10" fillId="3" borderId="46" applyNumberFormat="0" applyFont="1" applyFill="1" applyBorder="1" applyAlignment="1" applyProtection="0">
      <alignment vertical="center" wrapText="1"/>
    </xf>
    <xf numFmtId="0" fontId="11" fillId="3" borderId="46" applyNumberFormat="0" applyFont="1" applyFill="1" applyBorder="1" applyAlignment="1" applyProtection="0">
      <alignment vertical="center" wrapText="1"/>
    </xf>
    <xf numFmtId="0" fontId="14" fillId="3" borderId="46" applyNumberFormat="0" applyFont="1" applyFill="1" applyBorder="1" applyAlignment="1" applyProtection="0">
      <alignment vertical="center" wrapText="1"/>
    </xf>
    <xf numFmtId="0" fontId="0" applyNumberFormat="1" applyFont="1" applyFill="0" applyBorder="0" applyAlignment="1" applyProtection="0">
      <alignment vertical="top" wrapText="1"/>
    </xf>
    <xf numFmtId="0" fontId="0" fillId="2" borderId="47" applyNumberFormat="0" applyFont="1" applyFill="1" applyBorder="1" applyAlignment="1" applyProtection="0">
      <alignment vertical="top" wrapText="1"/>
    </xf>
    <xf numFmtId="49" fontId="0" fillId="3" borderId="4" applyNumberFormat="1" applyFont="1" applyFill="1" applyBorder="1" applyAlignment="1" applyProtection="0">
      <alignment horizontal="left" vertical="center" wrapText="1"/>
    </xf>
    <xf numFmtId="0" fontId="5" fillId="4" borderId="48" applyNumberFormat="0" applyFont="1" applyFill="1" applyBorder="1" applyAlignment="1" applyProtection="0">
      <alignment vertical="top" wrapText="1"/>
    </xf>
    <xf numFmtId="49" fontId="10" fillId="5" borderId="4" applyNumberFormat="1" applyFont="1" applyFill="1" applyBorder="1" applyAlignment="1" applyProtection="0">
      <alignment vertical="center" wrapText="1"/>
    </xf>
    <xf numFmtId="49" fontId="11" fillId="5" borderId="4" applyNumberFormat="1" applyFont="1" applyFill="1" applyBorder="1" applyAlignment="1" applyProtection="0">
      <alignment vertical="center" wrapText="1"/>
    </xf>
    <xf numFmtId="49" fontId="14" fillId="5" borderId="49" applyNumberFormat="1" applyFont="1" applyFill="1" applyBorder="1" applyAlignment="1" applyProtection="0">
      <alignment vertical="center" wrapText="1"/>
    </xf>
    <xf numFmtId="0" fontId="14" fillId="5" borderId="50" applyNumberFormat="1" applyFont="1" applyFill="1" applyBorder="1" applyAlignment="1" applyProtection="0">
      <alignment horizontal="center" vertical="center" wrapText="1" readingOrder="1"/>
    </xf>
    <xf numFmtId="49" fontId="14" fillId="5" borderId="50" applyNumberFormat="1" applyFont="1" applyFill="1" applyBorder="1" applyAlignment="1" applyProtection="0">
      <alignment vertical="center" wrapText="1" readingOrder="1"/>
    </xf>
    <xf numFmtId="49" fontId="14" fillId="5" borderId="51" applyNumberFormat="1" applyFont="1" applyFill="1" applyBorder="1" applyAlignment="1" applyProtection="0">
      <alignment vertical="center" wrapText="1"/>
    </xf>
    <xf numFmtId="0" fontId="5" fillId="6" borderId="4" applyNumberFormat="0" applyFont="1" applyFill="1" applyBorder="1" applyAlignment="1" applyProtection="0">
      <alignment vertical="top" wrapText="1"/>
    </xf>
    <xf numFmtId="49" fontId="14" fillId="5" borderId="52" applyNumberFormat="1" applyFont="1" applyFill="1" applyBorder="1" applyAlignment="1" applyProtection="0">
      <alignment vertical="center" wrapText="1"/>
    </xf>
    <xf numFmtId="49" fontId="10" fillId="7" borderId="4" applyNumberFormat="1" applyFont="1" applyFill="1" applyBorder="1" applyAlignment="1" applyProtection="0">
      <alignment vertical="center" wrapText="1"/>
    </xf>
    <xf numFmtId="49" fontId="11" fillId="7" borderId="4" applyNumberFormat="1" applyFont="1" applyFill="1" applyBorder="1" applyAlignment="1" applyProtection="0">
      <alignment vertical="center" wrapText="1"/>
    </xf>
    <xf numFmtId="49" fontId="14" fillId="7" borderId="49" applyNumberFormat="1" applyFont="1" applyFill="1" applyBorder="1" applyAlignment="1" applyProtection="0">
      <alignment vertical="center" wrapText="1"/>
    </xf>
    <xf numFmtId="0" fontId="14" fillId="7" borderId="50" applyNumberFormat="1" applyFont="1" applyFill="1" applyBorder="1" applyAlignment="1" applyProtection="0">
      <alignment horizontal="center" vertical="center" wrapText="1" readingOrder="1"/>
    </xf>
    <xf numFmtId="49" fontId="14" fillId="7" borderId="50" applyNumberFormat="1" applyFont="1" applyFill="1" applyBorder="1" applyAlignment="1" applyProtection="0">
      <alignment vertical="center" wrapText="1" readingOrder="1"/>
    </xf>
    <xf numFmtId="49" fontId="10" fillId="8" borderId="4" applyNumberFormat="1" applyFont="1" applyFill="1" applyBorder="1" applyAlignment="1" applyProtection="0">
      <alignment vertical="center" wrapText="1"/>
    </xf>
    <xf numFmtId="49" fontId="11" fillId="8" borderId="4" applyNumberFormat="1" applyFont="1" applyFill="1" applyBorder="1" applyAlignment="1" applyProtection="0">
      <alignment vertical="center" wrapText="1"/>
    </xf>
    <xf numFmtId="49" fontId="14" fillId="8" borderId="49" applyNumberFormat="1" applyFont="1" applyFill="1" applyBorder="1" applyAlignment="1" applyProtection="0">
      <alignment vertical="center" wrapText="1"/>
    </xf>
    <xf numFmtId="0" fontId="14" fillId="8" borderId="50" applyNumberFormat="1" applyFont="1" applyFill="1" applyBorder="1" applyAlignment="1" applyProtection="0">
      <alignment horizontal="center" vertical="center" wrapText="1" readingOrder="1"/>
    </xf>
    <xf numFmtId="49" fontId="14" fillId="8" borderId="50" applyNumberFormat="1" applyFont="1" applyFill="1" applyBorder="1" applyAlignment="1" applyProtection="0">
      <alignment vertical="center" wrapText="1" readingOrder="1"/>
    </xf>
    <xf numFmtId="49" fontId="14" fillId="8" borderId="50" applyNumberFormat="1" applyFont="1" applyFill="1" applyBorder="1" applyAlignment="1" applyProtection="0">
      <alignment horizontal="center" vertical="center" wrapText="1" readingOrder="1"/>
    </xf>
    <xf numFmtId="49" fontId="11" fillId="9" borderId="4" applyNumberFormat="1" applyFont="1" applyFill="1" applyBorder="1" applyAlignment="1" applyProtection="0">
      <alignment vertical="center" wrapText="1"/>
    </xf>
    <xf numFmtId="49" fontId="14" fillId="9" borderId="49" applyNumberFormat="1" applyFont="1" applyFill="1" applyBorder="1" applyAlignment="1" applyProtection="0">
      <alignment vertical="center" wrapText="1"/>
    </xf>
    <xf numFmtId="0" fontId="14" fillId="9" borderId="50" applyNumberFormat="1" applyFont="1" applyFill="1" applyBorder="1" applyAlignment="1" applyProtection="0">
      <alignment horizontal="center" vertical="center" wrapText="1" readingOrder="1"/>
    </xf>
    <xf numFmtId="49" fontId="14" fillId="9" borderId="50" applyNumberFormat="1" applyFont="1" applyFill="1" applyBorder="1" applyAlignment="1" applyProtection="0">
      <alignment vertical="center" wrapText="1" readingOrder="1"/>
    </xf>
    <xf numFmtId="49" fontId="10" fillId="10" borderId="4" applyNumberFormat="1" applyFont="1" applyFill="1" applyBorder="1" applyAlignment="1" applyProtection="0">
      <alignment vertical="center" wrapText="1"/>
    </xf>
    <xf numFmtId="49" fontId="11" fillId="10" borderId="4" applyNumberFormat="1" applyFont="1" applyFill="1" applyBorder="1" applyAlignment="1" applyProtection="0">
      <alignment horizontal="left" vertical="center" wrapText="1"/>
    </xf>
    <xf numFmtId="49" fontId="14" fillId="10" borderId="49" applyNumberFormat="1" applyFont="1" applyFill="1" applyBorder="1" applyAlignment="1" applyProtection="0">
      <alignment vertical="center" wrapText="1"/>
    </xf>
    <xf numFmtId="49" fontId="14" fillId="10" borderId="50" applyNumberFormat="1" applyFont="1" applyFill="1" applyBorder="1" applyAlignment="1" applyProtection="0">
      <alignment horizontal="center" vertical="center" wrapText="1" readingOrder="1"/>
    </xf>
    <xf numFmtId="49" fontId="14" fillId="10" borderId="50" applyNumberFormat="1" applyFont="1" applyFill="1" applyBorder="1" applyAlignment="1" applyProtection="0">
      <alignment vertical="center" wrapText="1" readingOrder="1"/>
    </xf>
    <xf numFmtId="49" fontId="11" fillId="10" borderId="4" applyNumberFormat="1" applyFont="1" applyFill="1" applyBorder="1" applyAlignment="1" applyProtection="0">
      <alignment vertical="center" wrapText="1"/>
    </xf>
    <xf numFmtId="0" fontId="14" fillId="10" borderId="50" applyNumberFormat="1" applyFont="1" applyFill="1" applyBorder="1" applyAlignment="1" applyProtection="0">
      <alignment horizontal="center" vertical="center" wrapText="1" readingOrder="1"/>
    </xf>
    <xf numFmtId="49" fontId="10" fillId="11" borderId="4" applyNumberFormat="1" applyFont="1" applyFill="1" applyBorder="1" applyAlignment="1" applyProtection="0">
      <alignment vertical="center" wrapText="1"/>
    </xf>
    <xf numFmtId="49" fontId="11" fillId="11" borderId="4" applyNumberFormat="1" applyFont="1" applyFill="1" applyBorder="1" applyAlignment="1" applyProtection="0">
      <alignment vertical="center" wrapText="1"/>
    </xf>
    <xf numFmtId="49" fontId="14" fillId="11" borderId="49" applyNumberFormat="1" applyFont="1" applyFill="1" applyBorder="1" applyAlignment="1" applyProtection="0">
      <alignment vertical="center" wrapText="1"/>
    </xf>
    <xf numFmtId="49" fontId="14" fillId="11" borderId="50" applyNumberFormat="1" applyFont="1" applyFill="1" applyBorder="1" applyAlignment="1" applyProtection="0">
      <alignment horizontal="center" vertical="center" wrapText="1" readingOrder="1"/>
    </xf>
    <xf numFmtId="49" fontId="14" fillId="11" borderId="50" applyNumberFormat="1" applyFont="1" applyFill="1" applyBorder="1" applyAlignment="1" applyProtection="0">
      <alignment vertical="center" wrapText="1" readingOrder="1"/>
    </xf>
    <xf numFmtId="0" fontId="14" fillId="11" borderId="50" applyNumberFormat="1" applyFont="1" applyFill="1" applyBorder="1" applyAlignment="1" applyProtection="0">
      <alignment horizontal="center" vertical="center" wrapText="1" readingOrder="1"/>
    </xf>
    <xf numFmtId="0" fontId="14" fillId="3" borderId="53" applyNumberFormat="0" applyFont="1" applyFill="1" applyBorder="1" applyAlignment="1" applyProtection="0">
      <alignment horizontal="center" vertical="center" wrapText="1"/>
    </xf>
    <xf numFmtId="0" fontId="14" fillId="3" borderId="53" applyNumberFormat="0" applyFont="1" applyFill="1" applyBorder="1" applyAlignment="1" applyProtection="0">
      <alignment vertical="center" wrapText="1"/>
    </xf>
    <xf numFmtId="0" fontId="14" fillId="3" borderId="4" applyNumberFormat="0" applyFont="1" applyFill="1" applyBorder="1" applyAlignment="1" applyProtection="0">
      <alignment horizontal="center" vertical="center" wrapText="1"/>
    </xf>
    <xf numFmtId="0" fontId="0" applyNumberFormat="1" applyFont="1" applyFill="0" applyBorder="0" applyAlignment="1" applyProtection="0">
      <alignment vertical="top" wrapText="1"/>
    </xf>
    <xf numFmtId="0" fontId="31" fillId="2" borderId="47" applyNumberFormat="0" applyFont="1" applyFill="1" applyBorder="1" applyAlignment="1" applyProtection="0">
      <alignment horizontal="left" vertical="center"/>
    </xf>
    <xf numFmtId="49" fontId="14" fillId="5" borderId="4" applyNumberFormat="1" applyFont="1" applyFill="1" applyBorder="1" applyAlignment="1" applyProtection="0">
      <alignment vertical="center" wrapText="1"/>
    </xf>
    <xf numFmtId="0" fontId="14" fillId="5" borderId="49" applyNumberFormat="1" applyFont="1" applyFill="1" applyBorder="1" applyAlignment="1" applyProtection="0">
      <alignment horizontal="center" vertical="center" wrapText="1"/>
    </xf>
    <xf numFmtId="49" fontId="14" fillId="7" borderId="4" applyNumberFormat="1" applyFont="1" applyFill="1" applyBorder="1" applyAlignment="1" applyProtection="0">
      <alignment vertical="center" wrapText="1"/>
    </xf>
    <xf numFmtId="0" fontId="14" fillId="7" borderId="49" applyNumberFormat="1" applyFont="1" applyFill="1" applyBorder="1" applyAlignment="1" applyProtection="0">
      <alignment horizontal="center" vertical="center" wrapText="1"/>
    </xf>
    <xf numFmtId="49" fontId="14" fillId="8" borderId="4" applyNumberFormat="1" applyFont="1" applyFill="1" applyBorder="1" applyAlignment="1" applyProtection="0">
      <alignment vertical="center" wrapText="1"/>
    </xf>
    <xf numFmtId="0" fontId="14" fillId="8" borderId="49" applyNumberFormat="1" applyFont="1" applyFill="1" applyBorder="1" applyAlignment="1" applyProtection="0">
      <alignment horizontal="center" vertical="center" wrapText="1"/>
    </xf>
    <xf numFmtId="49" fontId="14" fillId="9" borderId="4" applyNumberFormat="1" applyFont="1" applyFill="1" applyBorder="1" applyAlignment="1" applyProtection="0">
      <alignment vertical="center" wrapText="1"/>
    </xf>
    <xf numFmtId="49" fontId="11" fillId="9" borderId="49" applyNumberFormat="1" applyFont="1" applyFill="1" applyBorder="1" applyAlignment="1" applyProtection="0">
      <alignment horizontal="center" vertical="center" wrapText="1"/>
    </xf>
    <xf numFmtId="0" fontId="14" fillId="9" borderId="49" applyNumberFormat="1" applyFont="1" applyFill="1" applyBorder="1" applyAlignment="1" applyProtection="0">
      <alignment horizontal="center" vertical="center" wrapText="1"/>
    </xf>
    <xf numFmtId="49" fontId="14" fillId="10" borderId="4" applyNumberFormat="1" applyFont="1" applyFill="1" applyBorder="1" applyAlignment="1" applyProtection="0">
      <alignment vertical="center" wrapText="1"/>
    </xf>
    <xf numFmtId="0" fontId="14" fillId="10" borderId="49" applyNumberFormat="1" applyFont="1" applyFill="1" applyBorder="1" applyAlignment="1" applyProtection="0">
      <alignment horizontal="center" vertical="center" wrapText="1"/>
    </xf>
    <xf numFmtId="49" fontId="14" fillId="10" borderId="49" applyNumberFormat="1" applyFont="1" applyFill="1" applyBorder="1" applyAlignment="1" applyProtection="0">
      <alignment horizontal="center" vertical="center" wrapText="1"/>
    </xf>
    <xf numFmtId="49" fontId="14" fillId="11" borderId="4" applyNumberFormat="1" applyFont="1" applyFill="1" applyBorder="1" applyAlignment="1" applyProtection="0">
      <alignment vertical="center" wrapText="1"/>
    </xf>
    <xf numFmtId="0" fontId="14" fillId="11" borderId="49" applyNumberFormat="1" applyFont="1" applyFill="1" applyBorder="1" applyAlignment="1" applyProtection="0">
      <alignment horizontal="center" vertical="center" wrapText="1"/>
    </xf>
    <xf numFmtId="0" fontId="0" applyNumberFormat="1" applyFont="1" applyFill="0" applyBorder="0" applyAlignment="1" applyProtection="0">
      <alignment vertical="top" wrapText="1"/>
    </xf>
    <xf numFmtId="0" fontId="0" applyNumberFormat="1" applyFont="1" applyFill="0" applyBorder="0" applyAlignment="1" applyProtection="0">
      <alignment vertical="top" wrapText="1"/>
    </xf>
    <xf numFmtId="0" fontId="0" fillId="2" borderId="3" applyNumberFormat="0" applyFont="1" applyFill="1" applyBorder="1" applyAlignment="1" applyProtection="0">
      <alignment vertical="top" wrapText="1"/>
    </xf>
    <xf numFmtId="49" fontId="14" fillId="9" borderId="49" applyNumberFormat="1" applyFont="1" applyFill="1" applyBorder="1" applyAlignment="1" applyProtection="0">
      <alignment horizontal="center" vertical="center" wrapText="1"/>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bfbfbf"/>
      <rgbColor rgb="ff0729ff"/>
      <rgbColor rgb="fffefffe"/>
      <rgbColor rgb="ffbdc0bf"/>
      <rgbColor rgb="fff4f4f4"/>
      <rgbColor rgb="ff919191"/>
      <rgbColor rgb="ffdbdbdb"/>
      <rgbColor rgb="ffb8fdea"/>
      <rgbColor rgb="ff00b050"/>
      <rgbColor rgb="ffbaeaff"/>
      <rgbColor rgb="ffff0007"/>
      <rgbColor rgb="ff0079bf"/>
      <rgbColor rgb="ffffe9bb"/>
      <rgbColor rgb="ffffc87e"/>
      <rgbColor rgb="ff7030a0"/>
      <rgbColor rgb="ff785b00"/>
      <rgbColor rgb="fffff167"/>
      <rgbColor rgb="ff1cb000"/>
      <rgbColor rgb="fffd9d00"/>
      <rgbColor rgb="ffed220b"/>
      <rgbColor rgb="ffa8a8a8"/>
      <rgbColor rgb="fffff056"/>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s>

</file>

<file path=xl/theme/theme1.xml><?xml version="1.0" encoding="utf-8"?>
<a:theme xmlns:a="http://schemas.openxmlformats.org/drawingml/2006/main" xmlns:r="http://schemas.openxmlformats.org/officeDocument/2006/relationships" name="Blank">
  <a:themeElements>
    <a:clrScheme name="Blank">
      <a:dk1>
        <a:srgbClr val="000000"/>
      </a:dk1>
      <a:lt1>
        <a:srgbClr val="FFFFFF"/>
      </a:lt1>
      <a:dk2>
        <a:srgbClr val="5E5E5E"/>
      </a:dk2>
      <a:lt2>
        <a:srgbClr val="D5D5D5"/>
      </a:lt2>
      <a:accent1>
        <a:srgbClr val="00A2FF"/>
      </a:accent1>
      <a:accent2>
        <a:srgbClr val="16E7CF"/>
      </a:accent2>
      <a:accent3>
        <a:srgbClr val="61D836"/>
      </a:accent3>
      <a:accent4>
        <a:srgbClr val="FFD932"/>
      </a:accent4>
      <a:accent5>
        <a:srgbClr val="FF644E"/>
      </a:accent5>
      <a:accent6>
        <a:srgbClr val="FF42A1"/>
      </a:accent6>
      <a:hlink>
        <a:srgbClr val="0000FF"/>
      </a:hlink>
      <a:folHlink>
        <a:srgbClr val="FF00FF"/>
      </a:folHlink>
    </a:clrScheme>
    <a:fontScheme name="Blank">
      <a:majorFont>
        <a:latin typeface="Helvetica Neue"/>
        <a:ea typeface="Helvetica Neue"/>
        <a:cs typeface="Helvetica Neue"/>
      </a:majorFont>
      <a:minorFont>
        <a:latin typeface="Helvetica Neue"/>
        <a:ea typeface="Helvetica Neue"/>
        <a:cs typeface="Helvetica Neue"/>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000000"/>
        </a:solidFill>
        <a:ln w="12700" cap="flat">
          <a:noFill/>
          <a:miter lim="400000"/>
        </a:ln>
        <a:effectLst/>
        <a:sp3d/>
      </a:spPr>
      <a:bodyPr rot="0" spcFirstLastPara="1" vertOverflow="overflow" horzOverflow="overflow" vert="horz" wrap="square" lIns="50800" tIns="50800" rIns="50800" bIns="50800" numCol="1" spcCol="38100" rtlCol="0" anchor="ctr" upright="0">
        <a:spAutoFit/>
      </a:bodyPr>
      <a:lstStyle>
        <a:defPPr marL="0" marR="0" indent="0" algn="ctr" defTabSz="584200" rtl="0" fontAlgn="auto" latinLnBrk="0" hangingPunct="0">
          <a:lnSpc>
            <a:spcPct val="100000"/>
          </a:lnSpc>
          <a:spcBef>
            <a:spcPts val="0"/>
          </a:spcBef>
          <a:spcAft>
            <a:spcPts val="0"/>
          </a:spcAft>
          <a:buClrTx/>
          <a:buSzTx/>
          <a:buFontTx/>
          <a:buNone/>
          <a:tabLst/>
          <a:defRPr b="0" baseline="0" cap="none" i="0" spc="0" strike="noStrike" sz="1200" u="none" kumimoji="0" normalizeH="0">
            <a:ln>
              <a:noFill/>
            </a:ln>
            <a:solidFill>
              <a:srgbClr val="FFFFFF"/>
            </a:solidFill>
            <a:effectLst/>
            <a:uFillTx/>
            <a:latin typeface="Helvetica Neue Medium"/>
            <a:ea typeface="Helvetica Neue Medium"/>
            <a:cs typeface="Helvetica Neue Medium"/>
            <a:sym typeface="Helvetica Neue Medium"/>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12700" cap="flat">
          <a:solidFill>
            <a:srgbClr val="000000"/>
          </a:solidFill>
          <a:prstDash val="solid"/>
          <a:miter lim="400000"/>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upright="0">
        <a:spAutoFit/>
      </a:bodyPr>
      <a:lstStyle>
        <a:defPPr marL="0" marR="0" indent="0" algn="l" defTabSz="4572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sheet1.xml><?xml version="1.0" encoding="utf-8"?>
<worksheet xmlns:r="http://schemas.openxmlformats.org/officeDocument/2006/relationships" xmlns="http://schemas.openxmlformats.org/spreadsheetml/2006/main">
  <dimension ref="A1:F25"/>
  <sheetViews>
    <sheetView workbookViewId="0" showGridLines="0" defaultGridColor="1"/>
  </sheetViews>
  <sheetFormatPr defaultColWidth="16.3333" defaultRowHeight="13.9" customHeight="1" outlineLevelRow="0" outlineLevelCol="0"/>
  <cols>
    <col min="1" max="1" width="19.1719" style="1" customWidth="1"/>
    <col min="2" max="2" width="42.1719" style="1" customWidth="1"/>
    <col min="3" max="3" width="89" style="1" customWidth="1"/>
    <col min="4" max="4" width="23.5" style="1" customWidth="1"/>
    <col min="5" max="5" width="79.5938" style="1" customWidth="1"/>
    <col min="6" max="6" width="80.3359" style="1" customWidth="1"/>
    <col min="7" max="16384" width="16.3516" style="1" customWidth="1"/>
  </cols>
  <sheetData>
    <row r="1" ht="30.6" customHeight="1">
      <c r="A1" t="s" s="2">
        <v>0</v>
      </c>
      <c r="B1" s="3"/>
      <c r="C1" s="3"/>
      <c r="D1" s="3"/>
      <c r="E1" s="3"/>
      <c r="F1" s="4"/>
    </row>
    <row r="2" ht="29.55" customHeight="1">
      <c r="A2" t="s" s="5">
        <v>1</v>
      </c>
      <c r="B2" s="6"/>
      <c r="C2" s="6"/>
      <c r="D2" s="6"/>
      <c r="E2" s="5"/>
      <c r="F2" s="5"/>
    </row>
    <row r="3" ht="27.45" customHeight="1">
      <c r="A3" s="7"/>
      <c r="B3" s="8"/>
      <c r="C3" s="9"/>
      <c r="D3" s="10"/>
      <c r="E3" s="9"/>
      <c r="F3" s="10"/>
    </row>
    <row r="4" ht="70.3" customHeight="1">
      <c r="A4" t="s" s="11">
        <v>2</v>
      </c>
      <c r="B4" t="s" s="12">
        <v>3</v>
      </c>
      <c r="C4" t="s" s="12">
        <v>4</v>
      </c>
      <c r="D4" t="s" s="12">
        <v>5</v>
      </c>
      <c r="E4" t="s" s="13">
        <v>6</v>
      </c>
      <c r="F4" t="s" s="14">
        <v>7</v>
      </c>
    </row>
    <row r="5" ht="143.75" customHeight="1">
      <c r="A5" t="s" s="15">
        <v>8</v>
      </c>
      <c r="B5" t="s" s="16">
        <v>9</v>
      </c>
      <c r="C5" t="s" s="17">
        <v>10</v>
      </c>
      <c r="D5" s="18"/>
      <c r="E5" s="19"/>
      <c r="F5" s="20"/>
    </row>
    <row r="6" ht="156.75" customHeight="1">
      <c r="A6" s="21"/>
      <c r="B6" t="s" s="16">
        <v>11</v>
      </c>
      <c r="C6" t="s" s="17">
        <v>12</v>
      </c>
      <c r="D6" s="18"/>
      <c r="E6" s="19"/>
      <c r="F6" s="20"/>
    </row>
    <row r="7" ht="182.55" customHeight="1">
      <c r="A7" s="21"/>
      <c r="B7" t="s" s="16">
        <v>13</v>
      </c>
      <c r="C7" t="s" s="17">
        <v>14</v>
      </c>
      <c r="D7" s="18"/>
      <c r="E7" s="19"/>
      <c r="F7" s="20"/>
    </row>
    <row r="8" ht="195.75" customHeight="1">
      <c r="A8" s="22"/>
      <c r="B8" t="s" s="16">
        <v>15</v>
      </c>
      <c r="C8" t="s" s="17">
        <v>16</v>
      </c>
      <c r="D8" s="18"/>
      <c r="E8" s="19"/>
      <c r="F8" s="23"/>
    </row>
    <row r="9" ht="234.75" customHeight="1">
      <c r="A9" t="s" s="24">
        <v>17</v>
      </c>
      <c r="B9" t="s" s="25">
        <v>18</v>
      </c>
      <c r="C9" t="s" s="26">
        <v>19</v>
      </c>
      <c r="D9" s="27"/>
      <c r="E9" s="28"/>
      <c r="F9" s="29"/>
    </row>
    <row r="10" ht="182.75" customHeight="1">
      <c r="A10" s="21"/>
      <c r="B10" t="s" s="25">
        <v>20</v>
      </c>
      <c r="C10" t="s" s="26">
        <v>21</v>
      </c>
      <c r="D10" s="27"/>
      <c r="E10" s="28"/>
      <c r="F10" s="29"/>
    </row>
    <row r="11" ht="156.55" customHeight="1">
      <c r="A11" s="22"/>
      <c r="B11" t="s" s="25">
        <v>22</v>
      </c>
      <c r="C11" t="s" s="26">
        <v>23</v>
      </c>
      <c r="D11" s="27"/>
      <c r="E11" s="28"/>
      <c r="F11" s="30"/>
    </row>
    <row r="12" ht="247.75" customHeight="1">
      <c r="A12" t="s" s="31">
        <v>24</v>
      </c>
      <c r="B12" t="s" s="32">
        <v>25</v>
      </c>
      <c r="C12" t="s" s="33">
        <v>26</v>
      </c>
      <c r="D12" s="34"/>
      <c r="E12" s="35"/>
      <c r="F12" s="36"/>
    </row>
    <row r="13" ht="273.75" customHeight="1">
      <c r="A13" s="21"/>
      <c r="B13" t="s" s="32">
        <v>27</v>
      </c>
      <c r="C13" t="s" s="33">
        <v>28</v>
      </c>
      <c r="D13" s="34"/>
      <c r="E13" s="35"/>
      <c r="F13" s="37"/>
    </row>
    <row r="14" ht="208.75" customHeight="1">
      <c r="A14" s="22"/>
      <c r="B14" t="s" s="32">
        <v>29</v>
      </c>
      <c r="C14" t="s" s="33">
        <v>30</v>
      </c>
      <c r="D14" s="34"/>
      <c r="E14" s="35"/>
      <c r="F14" s="38"/>
    </row>
    <row r="15" ht="286.55" customHeight="1">
      <c r="A15" t="s" s="39">
        <v>31</v>
      </c>
      <c r="B15" t="s" s="40">
        <v>32</v>
      </c>
      <c r="C15" t="s" s="41">
        <v>33</v>
      </c>
      <c r="D15" s="42"/>
      <c r="E15" s="43"/>
      <c r="F15" s="44"/>
    </row>
    <row r="16" ht="233.75" customHeight="1">
      <c r="A16" s="21"/>
      <c r="B16" t="s" s="40">
        <v>34</v>
      </c>
      <c r="C16" t="s" s="41">
        <v>35</v>
      </c>
      <c r="D16" s="42"/>
      <c r="E16" s="43"/>
      <c r="F16" s="44"/>
    </row>
    <row r="17" ht="234.55" customHeight="1">
      <c r="A17" s="22"/>
      <c r="B17" t="s" s="40">
        <v>36</v>
      </c>
      <c r="C17" t="s" s="41">
        <v>37</v>
      </c>
      <c r="D17" s="42"/>
      <c r="E17" s="43"/>
      <c r="F17" s="44"/>
    </row>
    <row r="18" ht="247.75" customHeight="1">
      <c r="A18" t="s" s="45">
        <v>38</v>
      </c>
      <c r="B18" t="s" s="46">
        <v>39</v>
      </c>
      <c r="C18" t="s" s="47">
        <v>40</v>
      </c>
      <c r="D18" s="48"/>
      <c r="E18" s="49"/>
      <c r="F18" s="50"/>
    </row>
    <row r="19" ht="156.75" customHeight="1">
      <c r="A19" s="21"/>
      <c r="B19" t="s" s="51">
        <v>41</v>
      </c>
      <c r="C19" t="s" s="47">
        <v>42</v>
      </c>
      <c r="D19" s="48"/>
      <c r="E19" s="49"/>
      <c r="F19" s="50"/>
    </row>
    <row r="20" ht="221.75" customHeight="1">
      <c r="A20" s="22"/>
      <c r="B20" t="s" s="51">
        <v>43</v>
      </c>
      <c r="C20" t="s" s="47">
        <v>44</v>
      </c>
      <c r="D20" s="48"/>
      <c r="E20" s="49"/>
      <c r="F20" s="50"/>
    </row>
    <row r="21" ht="169.75" customHeight="1">
      <c r="A21" t="s" s="52">
        <v>45</v>
      </c>
      <c r="B21" t="s" s="53">
        <v>46</v>
      </c>
      <c r="C21" t="s" s="54">
        <v>47</v>
      </c>
      <c r="D21" s="55"/>
      <c r="E21" s="56"/>
      <c r="F21" s="57"/>
    </row>
    <row r="22" ht="195.75" customHeight="1">
      <c r="A22" s="21"/>
      <c r="B22" t="s" s="53">
        <v>48</v>
      </c>
      <c r="C22" t="s" s="54">
        <v>49</v>
      </c>
      <c r="D22" s="55"/>
      <c r="E22" s="56"/>
      <c r="F22" s="57"/>
    </row>
    <row r="23" ht="222.25" customHeight="1">
      <c r="A23" s="58"/>
      <c r="B23" t="s" s="59">
        <v>50</v>
      </c>
      <c r="C23" t="s" s="60">
        <v>51</v>
      </c>
      <c r="D23" s="61"/>
      <c r="E23" s="62"/>
      <c r="F23" s="63"/>
    </row>
    <row r="24" ht="19.35" customHeight="1">
      <c r="A24" s="64"/>
      <c r="B24" s="65"/>
      <c r="C24" s="66"/>
      <c r="D24" s="66"/>
      <c r="E24" s="66"/>
      <c r="F24" s="66"/>
    </row>
    <row r="25" ht="19.05" customHeight="1">
      <c r="A25" s="67"/>
      <c r="B25" s="68"/>
      <c r="C25" s="69"/>
      <c r="D25" s="69"/>
      <c r="E25" s="69"/>
      <c r="F25" s="69"/>
    </row>
  </sheetData>
  <mergeCells count="27">
    <mergeCell ref="A18:A20"/>
    <mergeCell ref="A21:A23"/>
    <mergeCell ref="A1:D1"/>
    <mergeCell ref="A9:A11"/>
    <mergeCell ref="A12:A14"/>
    <mergeCell ref="A15:A17"/>
    <mergeCell ref="A2:D2"/>
    <mergeCell ref="A5:A8"/>
    <mergeCell ref="E23"/>
    <mergeCell ref="E22"/>
    <mergeCell ref="E21"/>
    <mergeCell ref="E20"/>
    <mergeCell ref="E19"/>
    <mergeCell ref="E18"/>
    <mergeCell ref="E17"/>
    <mergeCell ref="E16"/>
    <mergeCell ref="E15"/>
    <mergeCell ref="E14"/>
    <mergeCell ref="E13"/>
    <mergeCell ref="E12"/>
    <mergeCell ref="E11"/>
    <mergeCell ref="E10"/>
    <mergeCell ref="E9"/>
    <mergeCell ref="E5"/>
    <mergeCell ref="E6"/>
    <mergeCell ref="E7"/>
    <mergeCell ref="E8"/>
  </mergeCells>
  <pageMargins left="0.5" right="0.5" top="0.75" bottom="0.75" header="0.277778" footer="0.277778"/>
  <pageSetup firstPageNumber="1" fitToHeight="1" fitToWidth="1" scale="72" useFirstPageNumber="0" orientation="portrait" pageOrder="downThenOver"/>
  <headerFooter>
    <oddFooter>&amp;C&amp;"Helvetica Neue,Regular"&amp;12&amp;K000000&amp;P</oddFooter>
  </headerFooter>
</worksheet>
</file>

<file path=xl/worksheets/sheet2.xml><?xml version="1.0" encoding="utf-8"?>
<worksheet xmlns:r="http://schemas.openxmlformats.org/officeDocument/2006/relationships" xmlns="http://schemas.openxmlformats.org/spreadsheetml/2006/main">
  <dimension ref="A1:M32"/>
  <sheetViews>
    <sheetView workbookViewId="0" showGridLines="0" defaultGridColor="1"/>
  </sheetViews>
  <sheetFormatPr defaultColWidth="16.3333" defaultRowHeight="13.9" customHeight="1" outlineLevelRow="0" outlineLevelCol="0"/>
  <cols>
    <col min="1" max="1" width="19.1719" style="70" customWidth="1"/>
    <col min="2" max="2" width="42.1719" style="70" customWidth="1"/>
    <col min="3" max="3" width="89" style="70" customWidth="1"/>
    <col min="4" max="11" width="23.5" style="70" customWidth="1"/>
    <col min="12" max="12" width="77.875" style="70" customWidth="1"/>
    <col min="13" max="13" width="80.3359" style="70" customWidth="1"/>
    <col min="14" max="16384" width="16.3516" style="70" customWidth="1"/>
  </cols>
  <sheetData>
    <row r="1" ht="30.6" customHeight="1">
      <c r="A1" t="s" s="2">
        <v>0</v>
      </c>
      <c r="B1" s="3"/>
      <c r="C1" s="3"/>
      <c r="D1" s="3"/>
      <c r="E1" s="71"/>
      <c r="F1" s="71"/>
      <c r="G1" s="71"/>
      <c r="H1" s="71"/>
      <c r="I1" s="71"/>
      <c r="J1" s="71"/>
      <c r="K1" s="3"/>
      <c r="L1" s="3"/>
      <c r="M1" s="4"/>
    </row>
    <row r="2" ht="29.55" customHeight="1">
      <c r="A2" t="s" s="72">
        <v>52</v>
      </c>
      <c r="B2" s="73"/>
      <c r="C2" s="73"/>
      <c r="D2" s="73"/>
      <c r="E2" s="74"/>
      <c r="F2" s="74"/>
      <c r="G2" s="74"/>
      <c r="H2" s="74"/>
      <c r="I2" s="75"/>
      <c r="J2" s="73"/>
      <c r="K2" s="76"/>
      <c r="L2" s="5"/>
      <c r="M2" s="5"/>
    </row>
    <row r="3" ht="29.55" customHeight="1">
      <c r="A3" t="s" s="5">
        <v>53</v>
      </c>
      <c r="B3" s="6"/>
      <c r="C3" s="6"/>
      <c r="D3" s="77"/>
      <c r="E3" s="77"/>
      <c r="F3" s="77"/>
      <c r="G3" s="77"/>
      <c r="H3" s="77"/>
      <c r="I3" s="78"/>
      <c r="J3" s="6"/>
      <c r="K3" s="6"/>
      <c r="L3" s="5"/>
      <c r="M3" s="5"/>
    </row>
    <row r="4" ht="51.2" customHeight="1">
      <c r="A4" t="s" s="80">
        <v>54</v>
      </c>
      <c r="B4" s="81"/>
      <c r="C4" s="81"/>
      <c r="D4" s="82"/>
      <c r="E4" s="82"/>
      <c r="F4" s="82"/>
      <c r="G4" s="82"/>
      <c r="H4" s="82"/>
      <c r="I4" s="82"/>
      <c r="J4" s="82"/>
      <c r="K4" s="83"/>
      <c r="L4" s="82"/>
      <c r="M4" s="82"/>
    </row>
    <row r="5" ht="50.55" customHeight="1">
      <c r="A5" s="84"/>
      <c r="B5" t="s" s="85">
        <v>55</v>
      </c>
      <c r="C5" s="86"/>
      <c r="D5" s="87"/>
      <c r="E5" s="88"/>
      <c r="F5" s="88"/>
      <c r="G5" s="89"/>
      <c r="H5" s="89"/>
      <c r="I5" s="89"/>
      <c r="J5" s="89"/>
      <c r="K5" s="77"/>
      <c r="L5" s="90"/>
      <c r="M5" s="88"/>
    </row>
    <row r="6" ht="27.45" customHeight="1">
      <c r="A6" s="91"/>
      <c r="B6" t="s" s="92">
        <v>56</v>
      </c>
      <c r="C6" t="s" s="92">
        <v>57</v>
      </c>
      <c r="D6" s="87"/>
      <c r="E6" s="88"/>
      <c r="F6" s="88"/>
      <c r="G6" s="89"/>
      <c r="H6" s="89"/>
      <c r="I6" s="89"/>
      <c r="J6" s="89"/>
      <c r="K6" s="77"/>
      <c r="L6" s="93"/>
      <c r="M6" s="88"/>
    </row>
    <row r="7" ht="27.45" customHeight="1">
      <c r="A7" s="94"/>
      <c r="B7" t="s" s="95">
        <v>58</v>
      </c>
      <c r="C7" t="s" s="92">
        <v>59</v>
      </c>
      <c r="D7" s="87"/>
      <c r="E7" s="88"/>
      <c r="F7" s="88"/>
      <c r="G7" s="89"/>
      <c r="H7" s="89"/>
      <c r="I7" s="89"/>
      <c r="J7" s="89"/>
      <c r="K7" s="96"/>
      <c r="L7" s="93"/>
      <c r="M7" s="88"/>
    </row>
    <row r="8" ht="27.45" customHeight="1">
      <c r="A8" s="97"/>
      <c r="B8" t="s" s="92">
        <v>60</v>
      </c>
      <c r="C8" t="s" s="92">
        <v>61</v>
      </c>
      <c r="D8" s="87"/>
      <c r="E8" s="88"/>
      <c r="F8" s="88"/>
      <c r="G8" s="89"/>
      <c r="H8" s="89"/>
      <c r="I8" s="89"/>
      <c r="J8" s="89"/>
      <c r="K8" s="77"/>
      <c r="L8" s="93"/>
      <c r="M8" s="88"/>
    </row>
    <row r="9" ht="27.45" customHeight="1">
      <c r="A9" s="98"/>
      <c r="B9" s="99"/>
      <c r="C9" s="100"/>
      <c r="D9" s="10"/>
      <c r="E9" s="10"/>
      <c r="F9" s="10"/>
      <c r="G9" s="101"/>
      <c r="H9" s="101"/>
      <c r="I9" s="101"/>
      <c r="J9" s="101"/>
      <c r="K9" s="102"/>
      <c r="L9" s="9"/>
      <c r="M9" s="10"/>
    </row>
    <row r="10" ht="70.3" customHeight="1">
      <c r="A10" t="s" s="103">
        <v>2</v>
      </c>
      <c r="B10" t="s" s="104">
        <v>3</v>
      </c>
      <c r="C10" t="s" s="104">
        <v>4</v>
      </c>
      <c r="D10" t="s" s="105">
        <v>62</v>
      </c>
      <c r="E10" s="106"/>
      <c r="F10" s="106"/>
      <c r="G10" s="107"/>
      <c r="H10" s="12"/>
      <c r="I10" s="12"/>
      <c r="J10" s="12"/>
      <c r="K10" t="s" s="104">
        <v>63</v>
      </c>
      <c r="L10" t="s" s="13">
        <v>6</v>
      </c>
      <c r="M10" t="s" s="108">
        <v>7</v>
      </c>
    </row>
    <row r="11" ht="51.3" customHeight="1">
      <c r="A11" s="109"/>
      <c r="B11" s="110"/>
      <c r="C11" s="110"/>
      <c r="D11" t="s" s="111">
        <v>64</v>
      </c>
      <c r="E11" t="s" s="112">
        <v>65</v>
      </c>
      <c r="F11" t="s" s="112">
        <v>66</v>
      </c>
      <c r="G11" t="s" s="112">
        <v>67</v>
      </c>
      <c r="H11" s="113"/>
      <c r="I11" t="s" s="112">
        <v>68</v>
      </c>
      <c r="J11" s="113"/>
      <c r="K11" s="114"/>
      <c r="L11" s="113"/>
      <c r="M11" s="115"/>
    </row>
    <row r="12" ht="143.75" customHeight="1">
      <c r="A12" t="s" s="15">
        <v>8</v>
      </c>
      <c r="B12" t="s" s="16">
        <v>9</v>
      </c>
      <c r="C12" t="s" s="17">
        <v>10</v>
      </c>
      <c r="D12" s="116">
        <f>'Round X_Median scores, all expe'!H5</f>
        <v>4</v>
      </c>
      <c r="E12" s="117">
        <f>'Round X_Median scores, all expe'!I5</f>
        <v>2</v>
      </c>
      <c r="F12" s="117">
        <f>'Round X_Median scores, all expe'!J5</f>
        <v>3</v>
      </c>
      <c r="G12" s="118">
        <f>'Round X_Median scores, all expe'!K5</f>
        <v>2</v>
      </c>
      <c r="H12" s="119">
        <f>'Round X_Median scores, all expe'!L5</f>
        <v>2</v>
      </c>
      <c r="I12" s="120">
        <f>'Round X_Median scores, all expe'!M5</f>
        <v>2.25</v>
      </c>
      <c r="J12" s="121">
        <f>'Round X_Median scores, all expe'!N5</f>
        <v>2.125</v>
      </c>
      <c r="K12" t="s" s="122">
        <v>69</v>
      </c>
      <c r="L12" t="s" s="17">
        <v>70</v>
      </c>
      <c r="M12" t="s" s="23">
        <v>70</v>
      </c>
    </row>
    <row r="13" ht="156.75" customHeight="1">
      <c r="A13" s="21"/>
      <c r="B13" t="s" s="16">
        <v>11</v>
      </c>
      <c r="C13" t="s" s="17">
        <v>12</v>
      </c>
      <c r="D13" s="116">
        <f>'Round X_Median scores, all expe'!H6</f>
        <v>4</v>
      </c>
      <c r="E13" s="117">
        <f>'Round X_Median scores, all expe'!I6</f>
        <v>1</v>
      </c>
      <c r="F13" s="117">
        <f>'Round X_Median scores, all expe'!J6</f>
        <v>3</v>
      </c>
      <c r="G13" s="118">
        <f>'Round X_Median scores, all expe'!K6</f>
        <v>2</v>
      </c>
      <c r="H13" s="123"/>
      <c r="I13" s="120">
        <f>'Round X_Median scores, all expe'!M6</f>
        <v>2</v>
      </c>
      <c r="J13" s="123"/>
      <c r="K13" t="s" s="122">
        <v>69</v>
      </c>
      <c r="L13" t="s" s="17">
        <v>70</v>
      </c>
      <c r="M13" t="s" s="23">
        <v>70</v>
      </c>
    </row>
    <row r="14" ht="182.55" customHeight="1">
      <c r="A14" s="21"/>
      <c r="B14" t="s" s="16">
        <v>13</v>
      </c>
      <c r="C14" t="s" s="17">
        <v>14</v>
      </c>
      <c r="D14" s="116">
        <f>'Round X_Median scores, all expe'!H7</f>
        <v>4</v>
      </c>
      <c r="E14" s="117">
        <f>'Round X_Median scores, all expe'!I7</f>
        <v>2</v>
      </c>
      <c r="F14" s="117">
        <f>'Round X_Median scores, all expe'!J7</f>
        <v>3</v>
      </c>
      <c r="G14" s="118">
        <f>'Round X_Median scores, all expe'!K7</f>
        <v>3</v>
      </c>
      <c r="H14" s="123"/>
      <c r="I14" s="120">
        <f>'Round X_Median scores, all expe'!M7</f>
        <v>2.75</v>
      </c>
      <c r="J14" s="123"/>
      <c r="K14" t="s" s="122">
        <v>69</v>
      </c>
      <c r="L14" t="s" s="17">
        <v>70</v>
      </c>
      <c r="M14" t="s" s="23">
        <v>70</v>
      </c>
    </row>
    <row r="15" ht="195.75" customHeight="1">
      <c r="A15" s="22"/>
      <c r="B15" t="s" s="16">
        <v>15</v>
      </c>
      <c r="C15" t="s" s="17">
        <v>16</v>
      </c>
      <c r="D15" s="116">
        <f>'Round X_Median scores, all expe'!H8</f>
        <v>4</v>
      </c>
      <c r="E15" s="117">
        <f>'Round X_Median scores, all expe'!I8</f>
        <v>1</v>
      </c>
      <c r="F15" s="117">
        <f>'Round X_Median scores, all expe'!J8</f>
        <v>2</v>
      </c>
      <c r="G15" s="118">
        <f>'Round X_Median scores, all expe'!K8</f>
        <v>1.5</v>
      </c>
      <c r="H15" s="114"/>
      <c r="I15" s="120">
        <f>'Round X_Median scores, all expe'!M8</f>
        <v>1.5</v>
      </c>
      <c r="J15" s="114"/>
      <c r="K15" t="s" s="122">
        <v>69</v>
      </c>
      <c r="L15" t="s" s="17">
        <v>70</v>
      </c>
      <c r="M15" t="s" s="23">
        <v>70</v>
      </c>
    </row>
    <row r="16" ht="234.75" customHeight="1">
      <c r="A16" t="s" s="24">
        <v>17</v>
      </c>
      <c r="B16" t="s" s="25">
        <v>18</v>
      </c>
      <c r="C16" t="s" s="26">
        <v>19</v>
      </c>
      <c r="D16" s="124">
        <f>'Round X_Median scores, all expe'!H9</f>
        <v>4</v>
      </c>
      <c r="E16" s="125">
        <f>'Round X_Median scores, all expe'!I9</f>
        <v>1</v>
      </c>
      <c r="F16" s="125">
        <f>'Round X_Median scores, all expe'!J9</f>
        <v>2</v>
      </c>
      <c r="G16" s="126">
        <f>'Round X_Median scores, all expe'!K9</f>
        <v>2</v>
      </c>
      <c r="H16" s="127">
        <f>'Round X_Median scores, all expe'!L9</f>
        <v>2</v>
      </c>
      <c r="I16" s="128">
        <f>'Round X_Median scores, all expe'!M9</f>
        <v>1.75</v>
      </c>
      <c r="J16" s="129">
        <f>'Round X_Median scores, all expe'!N9</f>
        <v>1.83333333333333</v>
      </c>
      <c r="K16" t="s" s="130">
        <v>69</v>
      </c>
      <c r="L16" t="s" s="26">
        <v>70</v>
      </c>
      <c r="M16" t="s" s="131">
        <v>70</v>
      </c>
    </row>
    <row r="17" ht="182.75" customHeight="1">
      <c r="A17" s="21"/>
      <c r="B17" t="s" s="25">
        <v>20</v>
      </c>
      <c r="C17" t="s" s="26">
        <v>21</v>
      </c>
      <c r="D17" s="124">
        <f>'Round X_Median scores, all expe'!H10</f>
        <v>4</v>
      </c>
      <c r="E17" s="125">
        <f>'Round X_Median scores, all expe'!I10</f>
        <v>1</v>
      </c>
      <c r="F17" s="125">
        <f>'Round X_Median scores, all expe'!J10</f>
        <v>2</v>
      </c>
      <c r="G17" s="126">
        <f>'Round X_Median scores, all expe'!K10</f>
        <v>2</v>
      </c>
      <c r="H17" s="123"/>
      <c r="I17" s="128">
        <f>'Round X_Median scores, all expe'!M10</f>
        <v>1.75</v>
      </c>
      <c r="J17" s="123"/>
      <c r="K17" t="s" s="130">
        <v>69</v>
      </c>
      <c r="L17" t="s" s="26">
        <v>70</v>
      </c>
      <c r="M17" t="s" s="131">
        <v>70</v>
      </c>
    </row>
    <row r="18" ht="156.55" customHeight="1">
      <c r="A18" s="22"/>
      <c r="B18" t="s" s="25">
        <v>22</v>
      </c>
      <c r="C18" t="s" s="26">
        <v>23</v>
      </c>
      <c r="D18" s="124">
        <f>'Round X_Median scores, all expe'!H11</f>
        <v>4</v>
      </c>
      <c r="E18" s="125">
        <f>'Round X_Median scores, all expe'!I11</f>
        <v>2</v>
      </c>
      <c r="F18" s="125">
        <f>'Round X_Median scores, all expe'!J11</f>
        <v>2</v>
      </c>
      <c r="G18" s="126">
        <f>'Round X_Median scores, all expe'!K11</f>
        <v>2</v>
      </c>
      <c r="H18" s="114"/>
      <c r="I18" s="128">
        <f>'Round X_Median scores, all expe'!M11</f>
        <v>2</v>
      </c>
      <c r="J18" s="114"/>
      <c r="K18" t="s" s="130">
        <v>69</v>
      </c>
      <c r="L18" t="s" s="26">
        <v>70</v>
      </c>
      <c r="M18" t="s" s="131">
        <v>70</v>
      </c>
    </row>
    <row r="19" ht="247.75" customHeight="1">
      <c r="A19" t="s" s="31">
        <v>24</v>
      </c>
      <c r="B19" t="s" s="32">
        <v>25</v>
      </c>
      <c r="C19" t="s" s="33">
        <v>26</v>
      </c>
      <c r="D19" s="132">
        <f>'Round X_Median scores, all expe'!H12</f>
        <v>4</v>
      </c>
      <c r="E19" s="133">
        <f>'Round X_Median scores, all expe'!I12</f>
        <v>2</v>
      </c>
      <c r="F19" s="133">
        <f>'Round X_Median scores, all expe'!J12</f>
        <v>3</v>
      </c>
      <c r="G19" s="134">
        <f>'Round X_Median scores, all expe'!K12</f>
        <v>2</v>
      </c>
      <c r="H19" s="135">
        <f>'Round X_Median scores, all expe'!L12</f>
        <v>2</v>
      </c>
      <c r="I19" s="136">
        <f>'Round X_Median scores, all expe'!M12</f>
        <v>2.25</v>
      </c>
      <c r="J19" s="137">
        <f>'Round X_Median scores, all expe'!N12</f>
        <v>2.09090909090909</v>
      </c>
      <c r="K19" t="s" s="138">
        <v>69</v>
      </c>
      <c r="L19" t="s" s="33">
        <v>70</v>
      </c>
      <c r="M19" t="s" s="139">
        <v>70</v>
      </c>
    </row>
    <row r="20" ht="273.75" customHeight="1">
      <c r="A20" s="21"/>
      <c r="B20" t="s" s="32">
        <v>27</v>
      </c>
      <c r="C20" t="s" s="33">
        <v>28</v>
      </c>
      <c r="D20" s="132">
        <f>'Round X_Median scores, all expe'!H13</f>
        <v>4</v>
      </c>
      <c r="E20" s="133">
        <f>'Round X_Median scores, all expe'!I13</f>
        <v>2</v>
      </c>
      <c r="F20" s="133">
        <f>'Round X_Median scores, all expe'!J13</f>
        <v>2</v>
      </c>
      <c r="G20" s="134">
        <f>'Round X_Median scores, all expe'!K13</f>
        <v>2</v>
      </c>
      <c r="H20" s="123"/>
      <c r="I20" s="136">
        <f>'Round X_Median scores, all expe'!M13</f>
        <v>2</v>
      </c>
      <c r="J20" s="123"/>
      <c r="K20" t="s" s="138">
        <v>69</v>
      </c>
      <c r="L20" t="s" s="33">
        <v>70</v>
      </c>
      <c r="M20" t="s" s="139">
        <v>70</v>
      </c>
    </row>
    <row r="21" ht="208.75" customHeight="1">
      <c r="A21" s="22"/>
      <c r="B21" t="s" s="32">
        <v>29</v>
      </c>
      <c r="C21" t="s" s="33">
        <v>30</v>
      </c>
      <c r="D21" s="132">
        <f>'Round X_Median scores, all expe'!H14</f>
        <v>4</v>
      </c>
      <c r="E21" s="133">
        <f>'Round X_Median scores, all expe'!I14</f>
        <v>2</v>
      </c>
      <c r="F21" s="133">
        <f>'Round X_Median scores, all expe'!J14</f>
        <v>2</v>
      </c>
      <c r="G21" s="134">
        <f>'Round X_Median scores, all expe'!K14</f>
        <v>2</v>
      </c>
      <c r="H21" s="114"/>
      <c r="I21" s="136">
        <f>'Round X_Median scores, all expe'!M14</f>
        <v>2</v>
      </c>
      <c r="J21" s="114"/>
      <c r="K21" t="s" s="138">
        <v>69</v>
      </c>
      <c r="L21" t="s" s="33">
        <v>70</v>
      </c>
      <c r="M21" t="s" s="139">
        <v>70</v>
      </c>
    </row>
    <row r="22" ht="286.55" customHeight="1">
      <c r="A22" t="s" s="39">
        <v>31</v>
      </c>
      <c r="B22" t="s" s="40">
        <v>32</v>
      </c>
      <c r="C22" t="s" s="41">
        <v>33</v>
      </c>
      <c r="D22" s="140">
        <f>'Round X_Median scores, all expe'!H15</f>
        <v>4</v>
      </c>
      <c r="E22" s="141">
        <f>'Round X_Median scores, all expe'!I15</f>
        <v>2</v>
      </c>
      <c r="F22" s="141">
        <f>'Round X_Median scores, all expe'!J15</f>
        <v>2</v>
      </c>
      <c r="G22" s="142">
        <f>'Round X_Median scores, all expe'!K15</f>
        <v>2</v>
      </c>
      <c r="H22" s="143">
        <f>'Round X_Median scores, all expe'!L15</f>
        <v>2</v>
      </c>
      <c r="I22" s="144">
        <f>'Round X_Median scores, all expe'!M15</f>
        <v>2</v>
      </c>
      <c r="J22" s="145">
        <f>'Round X_Median scores, all expe'!N15</f>
        <v>1.55555555555556</v>
      </c>
      <c r="K22" t="s" s="146">
        <v>69</v>
      </c>
      <c r="L22" t="s" s="41">
        <v>70</v>
      </c>
      <c r="M22" t="s" s="147">
        <v>70</v>
      </c>
    </row>
    <row r="23" ht="233.75" customHeight="1">
      <c r="A23" s="21"/>
      <c r="B23" t="s" s="40">
        <v>34</v>
      </c>
      <c r="C23" t="s" s="41">
        <v>35</v>
      </c>
      <c r="D23" s="140">
        <f>'Round X_Median scores, all expe'!H16</f>
        <v>4</v>
      </c>
      <c r="E23" s="141">
        <f>'Round X_Median scores, all expe'!I16</f>
        <v>1</v>
      </c>
      <c r="F23" s="141">
        <f>'Round X_Median scores, all expe'!J16</f>
        <v>2</v>
      </c>
      <c r="G23" s="142">
        <f>'Round X_Median scores, all expe'!K16</f>
        <v>1.5</v>
      </c>
      <c r="H23" s="123"/>
      <c r="I23" s="144">
        <f>'Round X_Median scores, all expe'!M16</f>
        <v>1.5</v>
      </c>
      <c r="J23" s="123"/>
      <c r="K23" t="s" s="146">
        <v>69</v>
      </c>
      <c r="L23" t="s" s="41">
        <v>70</v>
      </c>
      <c r="M23" t="s" s="147">
        <v>70</v>
      </c>
    </row>
    <row r="24" ht="234.55" customHeight="1">
      <c r="A24" s="22"/>
      <c r="B24" t="s" s="40">
        <v>36</v>
      </c>
      <c r="C24" t="s" s="41">
        <v>37</v>
      </c>
      <c r="D24" s="140">
        <f>'Round X_Median scores, all expe'!H17</f>
        <v>4</v>
      </c>
      <c r="E24" s="141">
        <f>'Round X_Median scores, all expe'!I17</f>
        <v>1</v>
      </c>
      <c r="F24" s="141">
        <f>'Round X_Median scores, all expe'!J17</f>
        <v>2</v>
      </c>
      <c r="G24" s="142">
        <f>'Round X_Median scores, all expe'!K17</f>
        <v>1.5</v>
      </c>
      <c r="H24" s="114"/>
      <c r="I24" s="144">
        <f>'Round X_Median scores, all expe'!M17</f>
        <v>1.5</v>
      </c>
      <c r="J24" s="114"/>
      <c r="K24" t="s" s="146">
        <v>69</v>
      </c>
      <c r="L24" t="s" s="41">
        <v>70</v>
      </c>
      <c r="M24" t="s" s="147">
        <v>70</v>
      </c>
    </row>
    <row r="25" ht="247.75" customHeight="1">
      <c r="A25" t="s" s="45">
        <v>38</v>
      </c>
      <c r="B25" t="s" s="46">
        <v>39</v>
      </c>
      <c r="C25" t="s" s="47">
        <v>40</v>
      </c>
      <c r="D25" s="148">
        <f>'Round X_Median scores, all expe'!H18</f>
        <v>4</v>
      </c>
      <c r="E25" s="149">
        <f>'Round X_Median scores, all expe'!I18</f>
        <v>1</v>
      </c>
      <c r="F25" s="149">
        <f>'Round X_Median scores, all expe'!J18</f>
        <v>2</v>
      </c>
      <c r="G25" s="150">
        <f>'Round X_Median scores, all expe'!K18</f>
        <v>2</v>
      </c>
      <c r="H25" s="151">
        <f>'Round X_Median scores, all expe'!L18</f>
        <v>1.5</v>
      </c>
      <c r="I25" s="152">
        <f>'Round X_Median scores, all expe'!M18</f>
        <v>1.66666666666667</v>
      </c>
      <c r="J25" s="153">
        <f>'Round X_Median scores, all expe'!N18</f>
        <v>1.5</v>
      </c>
      <c r="K25" t="s" s="154">
        <v>69</v>
      </c>
      <c r="L25" t="s" s="47">
        <v>70</v>
      </c>
      <c r="M25" t="s" s="155">
        <v>70</v>
      </c>
    </row>
    <row r="26" ht="156.75" customHeight="1">
      <c r="A26" s="21"/>
      <c r="B26" t="s" s="51">
        <v>41</v>
      </c>
      <c r="C26" t="s" s="47">
        <v>42</v>
      </c>
      <c r="D26" s="148">
        <f>'Round X_Median scores, all expe'!H19</f>
        <v>4</v>
      </c>
      <c r="E26" s="149">
        <f>'Round X_Median scores, all expe'!I19</f>
        <v>1</v>
      </c>
      <c r="F26" s="149">
        <f>'Round X_Median scores, all expe'!J19</f>
        <v>1</v>
      </c>
      <c r="G26" s="150">
        <f>'Round X_Median scores, all expe'!K19</f>
        <v>1</v>
      </c>
      <c r="H26" s="123"/>
      <c r="I26" s="152">
        <f>'Round X_Median scores, all expe'!M19</f>
        <v>1</v>
      </c>
      <c r="J26" s="123"/>
      <c r="K26" t="s" s="154">
        <v>69</v>
      </c>
      <c r="L26" t="s" s="47">
        <v>70</v>
      </c>
      <c r="M26" t="s" s="155">
        <v>70</v>
      </c>
    </row>
    <row r="27" ht="221.75" customHeight="1">
      <c r="A27" s="22"/>
      <c r="B27" t="s" s="51">
        <v>43</v>
      </c>
      <c r="C27" t="s" s="47">
        <v>44</v>
      </c>
      <c r="D27" s="148">
        <f>'Round X_Median scores, all expe'!H20</f>
        <v>3</v>
      </c>
      <c r="E27" s="149">
        <f>'Round X_Median scores, all expe'!I20</f>
        <v>2</v>
      </c>
      <c r="F27" s="149">
        <f>'Round X_Median scores, all expe'!J20</f>
        <v>2</v>
      </c>
      <c r="G27" s="150">
        <f>'Round X_Median scores, all expe'!K20</f>
        <v>2</v>
      </c>
      <c r="H27" s="114"/>
      <c r="I27" s="152">
        <f>'Round X_Median scores, all expe'!M20</f>
        <v>2</v>
      </c>
      <c r="J27" s="114"/>
      <c r="K27" t="s" s="154">
        <v>69</v>
      </c>
      <c r="L27" t="s" s="47">
        <v>70</v>
      </c>
      <c r="M27" t="s" s="155">
        <v>70</v>
      </c>
    </row>
    <row r="28" ht="169.75" customHeight="1">
      <c r="A28" t="s" s="52">
        <v>45</v>
      </c>
      <c r="B28" t="s" s="53">
        <v>46</v>
      </c>
      <c r="C28" t="s" s="54">
        <v>47</v>
      </c>
      <c r="D28" s="156">
        <f>'Round X_Median scores, all expe'!H21</f>
        <v>4</v>
      </c>
      <c r="E28" s="157">
        <f>'Round X_Median scores, all expe'!I21</f>
        <v>1</v>
      </c>
      <c r="F28" s="157">
        <f>'Round X_Median scores, all expe'!J21</f>
        <v>3</v>
      </c>
      <c r="G28" s="158">
        <f>'Round X_Median scores, all expe'!K21</f>
        <v>1</v>
      </c>
      <c r="H28" s="159">
        <f>'Round X_Median scores, all expe'!L21</f>
        <v>1</v>
      </c>
      <c r="I28" s="160">
        <f>'Round X_Median scores, all expe'!M21</f>
        <v>1.66666666666667</v>
      </c>
      <c r="J28" s="161">
        <f>'Round X_Median scores, all expe'!N21</f>
        <v>1.4</v>
      </c>
      <c r="K28" t="s" s="162">
        <v>69</v>
      </c>
      <c r="L28" t="s" s="54">
        <v>70</v>
      </c>
      <c r="M28" t="s" s="163">
        <v>70</v>
      </c>
    </row>
    <row r="29" ht="195.75" customHeight="1">
      <c r="A29" s="21"/>
      <c r="B29" t="s" s="53">
        <v>48</v>
      </c>
      <c r="C29" t="s" s="54">
        <v>49</v>
      </c>
      <c r="D29" s="156">
        <f>'Round X_Median scores, all expe'!H22</f>
        <v>4</v>
      </c>
      <c r="E29" s="157">
        <f>'Round X_Median scores, all expe'!I22</f>
        <v>1</v>
      </c>
      <c r="F29" s="157">
        <f>'Round X_Median scores, all expe'!J22</f>
        <v>3</v>
      </c>
      <c r="G29" s="158">
        <f>'Round X_Median scores, all expe'!K22</f>
        <v>1</v>
      </c>
      <c r="H29" s="123"/>
      <c r="I29" s="160">
        <f>'Round X_Median scores, all expe'!M22</f>
        <v>1.66666666666667</v>
      </c>
      <c r="J29" s="123"/>
      <c r="K29" t="s" s="162">
        <v>69</v>
      </c>
      <c r="L29" t="s" s="54">
        <v>70</v>
      </c>
      <c r="M29" t="s" s="163">
        <v>70</v>
      </c>
    </row>
    <row r="30" ht="222.25" customHeight="1">
      <c r="A30" s="58"/>
      <c r="B30" t="s" s="59">
        <v>50</v>
      </c>
      <c r="C30" t="s" s="60">
        <v>51</v>
      </c>
      <c r="D30" s="164">
        <f>'Round X_Median scores, all expe'!H23</f>
        <v>4</v>
      </c>
      <c r="E30" s="165">
        <f>'Round X_Median scores, all expe'!I23</f>
        <v>1</v>
      </c>
      <c r="F30" s="165">
        <f>'Round X_Median scores, all expe'!J23</f>
        <v>1</v>
      </c>
      <c r="G30" s="166">
        <f>'Round X_Median scores, all expe'!K23</f>
        <v>1</v>
      </c>
      <c r="H30" s="167"/>
      <c r="I30" s="168">
        <f>'Round X_Median scores, all expe'!M23</f>
        <v>1</v>
      </c>
      <c r="J30" s="167"/>
      <c r="K30" t="s" s="169">
        <v>69</v>
      </c>
      <c r="L30" t="s" s="60">
        <v>70</v>
      </c>
      <c r="M30" t="s" s="170">
        <v>70</v>
      </c>
    </row>
    <row r="31" ht="19.35" customHeight="1">
      <c r="A31" s="64"/>
      <c r="B31" s="65"/>
      <c r="C31" s="66"/>
      <c r="D31" s="66"/>
      <c r="E31" s="66"/>
      <c r="F31" s="66"/>
      <c r="G31" s="66"/>
      <c r="H31" s="66"/>
      <c r="I31" s="171"/>
      <c r="J31" s="171"/>
      <c r="K31" s="172"/>
      <c r="L31" s="66"/>
      <c r="M31" s="66"/>
    </row>
    <row r="32" ht="19.05" customHeight="1">
      <c r="A32" s="67"/>
      <c r="B32" s="68"/>
      <c r="C32" s="69"/>
      <c r="D32" s="69"/>
      <c r="E32" s="69"/>
      <c r="F32" s="69"/>
      <c r="G32" t="s" s="173">
        <v>71</v>
      </c>
      <c r="H32" s="174">
        <f>MEDIAN('Round X_Median scores, all expe'!D5:G23)</f>
        <v>2</v>
      </c>
      <c r="I32" s="175"/>
      <c r="J32" s="176">
        <f>AVERAGE('Round X_Median scores, all expe'!D5:G23)</f>
        <v>1.8030303030303</v>
      </c>
      <c r="K32" s="177"/>
      <c r="L32" s="69"/>
      <c r="M32" s="69"/>
    </row>
  </sheetData>
  <mergeCells count="50">
    <mergeCell ref="A25:A27"/>
    <mergeCell ref="A28:A30"/>
    <mergeCell ref="A10:A11"/>
    <mergeCell ref="C10:C11"/>
    <mergeCell ref="B10:B11"/>
    <mergeCell ref="A1:K1"/>
    <mergeCell ref="A16:A18"/>
    <mergeCell ref="A19:A21"/>
    <mergeCell ref="A22:A24"/>
    <mergeCell ref="A3:K3"/>
    <mergeCell ref="M10:M11"/>
    <mergeCell ref="D10:G10"/>
    <mergeCell ref="K10:K11"/>
    <mergeCell ref="B5:C5"/>
    <mergeCell ref="A12:A15"/>
    <mergeCell ref="H12:H15"/>
    <mergeCell ref="H16:H18"/>
    <mergeCell ref="H19:H21"/>
    <mergeCell ref="H22:H24"/>
    <mergeCell ref="H25:H27"/>
    <mergeCell ref="H28:H30"/>
    <mergeCell ref="L30"/>
    <mergeCell ref="L29"/>
    <mergeCell ref="L28"/>
    <mergeCell ref="L27"/>
    <mergeCell ref="L26"/>
    <mergeCell ref="L25"/>
    <mergeCell ref="L24"/>
    <mergeCell ref="L22"/>
    <mergeCell ref="L19"/>
    <mergeCell ref="L16"/>
    <mergeCell ref="L12"/>
    <mergeCell ref="J12:J15"/>
    <mergeCell ref="J16:J18"/>
    <mergeCell ref="J19:J21"/>
    <mergeCell ref="J22:J24"/>
    <mergeCell ref="J25:J27"/>
    <mergeCell ref="J28:J30"/>
    <mergeCell ref="I11:J11"/>
    <mergeCell ref="G11:H11"/>
    <mergeCell ref="A2:K2"/>
    <mergeCell ref="L23"/>
    <mergeCell ref="L20"/>
    <mergeCell ref="L21"/>
    <mergeCell ref="L17"/>
    <mergeCell ref="L18"/>
    <mergeCell ref="L13"/>
    <mergeCell ref="L14"/>
    <mergeCell ref="L15"/>
    <mergeCell ref="L10:L11"/>
  </mergeCells>
  <pageMargins left="0.5" right="0.5" top="0.75" bottom="0.75" header="0.277778" footer="0.277778"/>
  <pageSetup firstPageNumber="1" fitToHeight="1" fitToWidth="1" scale="72" useFirstPageNumber="0" orientation="portrait" pageOrder="downThenOver"/>
  <headerFooter>
    <oddFooter>&amp;C&amp;"Helvetica Neue,Regular"&amp;12&amp;K000000&amp;P</oddFooter>
  </headerFooter>
</worksheet>
</file>

<file path=xl/worksheets/sheet3.xml><?xml version="1.0" encoding="utf-8"?>
<worksheet xmlns:r="http://schemas.openxmlformats.org/officeDocument/2006/relationships" xmlns="http://schemas.openxmlformats.org/spreadsheetml/2006/main">
  <sheetPr>
    <pageSetUpPr fitToPage="1"/>
  </sheetPr>
  <dimension ref="A1:N25"/>
  <sheetViews>
    <sheetView workbookViewId="0" showGridLines="0" defaultGridColor="1"/>
  </sheetViews>
  <sheetFormatPr defaultColWidth="16.3333" defaultRowHeight="13.9" customHeight="1" outlineLevelRow="0" outlineLevelCol="0"/>
  <cols>
    <col min="1" max="1" width="19.1719" style="178" customWidth="1"/>
    <col min="2" max="2" width="42.1719" style="178" customWidth="1"/>
    <col min="3" max="3" width="89" style="178" customWidth="1"/>
    <col min="4" max="14" width="23.5" style="178" customWidth="1"/>
    <col min="15" max="16384" width="16.3516" style="178" customWidth="1"/>
  </cols>
  <sheetData>
    <row r="1" ht="30.6" customHeight="1">
      <c r="A1" t="s" s="179">
        <v>52</v>
      </c>
      <c r="B1" s="3"/>
      <c r="C1" s="3"/>
      <c r="D1" s="3"/>
      <c r="E1" s="71"/>
      <c r="F1" s="71"/>
      <c r="G1" s="71"/>
      <c r="H1" s="71"/>
      <c r="I1" s="3"/>
      <c r="J1" s="3"/>
      <c r="K1" s="3"/>
      <c r="L1" s="3"/>
      <c r="M1" s="3"/>
      <c r="N1" s="4"/>
    </row>
    <row r="2" ht="29.55" customHeight="1">
      <c r="A2" t="s" s="180">
        <v>53</v>
      </c>
      <c r="B2" s="181"/>
      <c r="C2" s="181"/>
      <c r="D2" s="182"/>
      <c r="E2" s="182"/>
      <c r="F2" s="182"/>
      <c r="G2" s="182"/>
      <c r="H2" s="182"/>
      <c r="I2" s="180"/>
      <c r="J2" s="180"/>
      <c r="K2" s="180"/>
      <c r="L2" s="180"/>
      <c r="M2" s="180"/>
      <c r="N2" s="183"/>
    </row>
    <row r="3" ht="29.55" customHeight="1">
      <c r="A3" t="s" s="184">
        <v>2</v>
      </c>
      <c r="B3" t="s" s="184">
        <v>3</v>
      </c>
      <c r="C3" t="s" s="184">
        <v>4</v>
      </c>
      <c r="D3" t="s" s="185">
        <v>72</v>
      </c>
      <c r="E3" s="186"/>
      <c r="F3" s="186"/>
      <c r="G3" s="187"/>
      <c r="H3" t="s" s="185">
        <v>73</v>
      </c>
      <c r="I3" s="186"/>
      <c r="J3" s="186"/>
      <c r="K3" s="186"/>
      <c r="L3" s="186"/>
      <c r="M3" s="186"/>
      <c r="N3" s="186"/>
    </row>
    <row r="4" ht="51.3" customHeight="1">
      <c r="A4" s="188"/>
      <c r="B4" s="188"/>
      <c r="C4" s="188"/>
      <c r="D4" t="s" s="112">
        <v>74</v>
      </c>
      <c r="E4" t="s" s="112">
        <v>75</v>
      </c>
      <c r="F4" t="s" s="112">
        <v>76</v>
      </c>
      <c r="G4" t="s" s="112">
        <v>77</v>
      </c>
      <c r="H4" t="s" s="112">
        <v>64</v>
      </c>
      <c r="I4" t="s" s="112">
        <v>78</v>
      </c>
      <c r="J4" t="s" s="112">
        <v>79</v>
      </c>
      <c r="K4" t="s" s="112">
        <v>80</v>
      </c>
      <c r="L4" s="113"/>
      <c r="M4" t="s" s="112">
        <v>81</v>
      </c>
      <c r="N4" s="113"/>
    </row>
    <row r="5" ht="143.7" customHeight="1">
      <c r="A5" t="s" s="189">
        <v>8</v>
      </c>
      <c r="B5" t="s" s="16">
        <v>9</v>
      </c>
      <c r="C5" t="s" s="17">
        <v>82</v>
      </c>
      <c r="D5" s="190">
        <v>2</v>
      </c>
      <c r="E5" s="117">
        <v>2</v>
      </c>
      <c r="F5" s="117">
        <v>2</v>
      </c>
      <c r="G5" s="117">
        <v>3</v>
      </c>
      <c r="H5" s="191">
        <v>4</v>
      </c>
      <c r="I5" s="117">
        <f>MIN(D5:G5)</f>
        <v>2</v>
      </c>
      <c r="J5" s="117">
        <f>MAX(D5:G5)</f>
        <v>3</v>
      </c>
      <c r="K5" s="192">
        <f>MEDIAN(D5:G5)</f>
        <v>2</v>
      </c>
      <c r="L5" s="193">
        <f>MEDIAN(D5:G8)</f>
        <v>2</v>
      </c>
      <c r="M5" s="194">
        <f>AVERAGE(D5:G5)</f>
        <v>2.25</v>
      </c>
      <c r="N5" s="195">
        <f>AVERAGE(D5:G8)</f>
        <v>2.125</v>
      </c>
    </row>
    <row r="6" ht="156.75" customHeight="1">
      <c r="A6" s="196"/>
      <c r="B6" t="s" s="16">
        <v>11</v>
      </c>
      <c r="C6" t="s" s="17">
        <v>12</v>
      </c>
      <c r="D6" s="190">
        <v>2</v>
      </c>
      <c r="E6" s="117">
        <v>3</v>
      </c>
      <c r="F6" s="117">
        <v>2</v>
      </c>
      <c r="G6" s="117">
        <v>1</v>
      </c>
      <c r="H6" s="191">
        <v>4</v>
      </c>
      <c r="I6" s="117">
        <f>MIN(D6:G6)</f>
        <v>1</v>
      </c>
      <c r="J6" s="117">
        <f>MAX(D6:G6)</f>
        <v>3</v>
      </c>
      <c r="K6" s="192">
        <f>MEDIAN(D6:G6)</f>
        <v>2</v>
      </c>
      <c r="L6" s="197"/>
      <c r="M6" s="194">
        <f>AVERAGE(D6:G6)</f>
        <v>2</v>
      </c>
      <c r="N6" s="197"/>
    </row>
    <row r="7" ht="188.55" customHeight="1">
      <c r="A7" s="196"/>
      <c r="B7" t="s" s="16">
        <v>13</v>
      </c>
      <c r="C7" t="s" s="17">
        <v>14</v>
      </c>
      <c r="D7" s="190">
        <v>3</v>
      </c>
      <c r="E7" s="117">
        <v>2</v>
      </c>
      <c r="F7" s="117">
        <v>3</v>
      </c>
      <c r="G7" s="117">
        <v>3</v>
      </c>
      <c r="H7" s="191">
        <v>4</v>
      </c>
      <c r="I7" s="117">
        <f>MIN(D7:G7)</f>
        <v>2</v>
      </c>
      <c r="J7" s="117">
        <f>MAX(D7:G7)</f>
        <v>3</v>
      </c>
      <c r="K7" s="192">
        <f>MEDIAN(D7:G7)</f>
        <v>3</v>
      </c>
      <c r="L7" s="197"/>
      <c r="M7" s="194">
        <f>AVERAGE(D7:G7)</f>
        <v>2.75</v>
      </c>
      <c r="N7" s="197"/>
    </row>
    <row r="8" ht="208.25" customHeight="1">
      <c r="A8" s="198"/>
      <c r="B8" t="s" s="16">
        <v>15</v>
      </c>
      <c r="C8" t="s" s="17">
        <v>16</v>
      </c>
      <c r="D8" s="190">
        <v>1</v>
      </c>
      <c r="E8" s="117">
        <v>1</v>
      </c>
      <c r="F8" s="117">
        <v>2</v>
      </c>
      <c r="G8" s="117">
        <v>2</v>
      </c>
      <c r="H8" s="191">
        <v>4</v>
      </c>
      <c r="I8" s="117">
        <f>MIN(D8:G8)</f>
        <v>1</v>
      </c>
      <c r="J8" s="117">
        <f>MAX(D8:G8)</f>
        <v>2</v>
      </c>
      <c r="K8" s="192">
        <f>MEDIAN(D8:G8)</f>
        <v>1.5</v>
      </c>
      <c r="L8" s="199"/>
      <c r="M8" s="194">
        <f>AVERAGE(D8:G8)</f>
        <v>1.5</v>
      </c>
      <c r="N8" s="199"/>
    </row>
    <row r="9" ht="234.75" customHeight="1">
      <c r="A9" t="s" s="200">
        <v>17</v>
      </c>
      <c r="B9" t="s" s="25">
        <v>18</v>
      </c>
      <c r="C9" t="s" s="26">
        <v>19</v>
      </c>
      <c r="D9" s="201">
        <v>1</v>
      </c>
      <c r="E9" s="125">
        <v>2</v>
      </c>
      <c r="F9" s="125">
        <v>2</v>
      </c>
      <c r="G9" s="125">
        <v>2</v>
      </c>
      <c r="H9" s="202">
        <v>4</v>
      </c>
      <c r="I9" s="125">
        <f>MIN(D9:G9)</f>
        <v>1</v>
      </c>
      <c r="J9" s="125">
        <f>MAX(D9:G9)</f>
        <v>2</v>
      </c>
      <c r="K9" s="203">
        <f>MEDIAN(D9:G9)</f>
        <v>2</v>
      </c>
      <c r="L9" s="204">
        <f>MEDIAN(D9:G11)</f>
        <v>2</v>
      </c>
      <c r="M9" s="205">
        <f>AVERAGE(D9:G9)</f>
        <v>1.75</v>
      </c>
      <c r="N9" s="206">
        <f>AVERAGE(D9:G11)</f>
        <v>1.83333333333333</v>
      </c>
    </row>
    <row r="10" ht="182.7" customHeight="1">
      <c r="A10" s="196"/>
      <c r="B10" t="s" s="25">
        <v>20</v>
      </c>
      <c r="C10" t="s" s="26">
        <v>21</v>
      </c>
      <c r="D10" s="201">
        <v>1</v>
      </c>
      <c r="E10" s="125">
        <v>2</v>
      </c>
      <c r="F10" s="125">
        <v>2</v>
      </c>
      <c r="G10" s="125">
        <v>2</v>
      </c>
      <c r="H10" s="202">
        <v>4</v>
      </c>
      <c r="I10" s="125">
        <f>MIN(D10:G10)</f>
        <v>1</v>
      </c>
      <c r="J10" s="125">
        <f>MAX(D10:G10)</f>
        <v>2</v>
      </c>
      <c r="K10" s="203">
        <f>MEDIAN(D10:G10)</f>
        <v>2</v>
      </c>
      <c r="L10" s="197"/>
      <c r="M10" s="205">
        <f>AVERAGE(D10:G10)</f>
        <v>1.75</v>
      </c>
      <c r="N10" s="197"/>
    </row>
    <row r="11" ht="162.6" customHeight="1">
      <c r="A11" s="198"/>
      <c r="B11" t="s" s="25">
        <v>22</v>
      </c>
      <c r="C11" t="s" s="26">
        <v>23</v>
      </c>
      <c r="D11" s="201">
        <v>2</v>
      </c>
      <c r="E11" s="125">
        <v>2</v>
      </c>
      <c r="F11" s="125">
        <v>2</v>
      </c>
      <c r="G11" s="125">
        <v>2</v>
      </c>
      <c r="H11" s="202">
        <v>4</v>
      </c>
      <c r="I11" s="125">
        <f>MIN(D11:G11)</f>
        <v>2</v>
      </c>
      <c r="J11" s="125">
        <f>MAX(D11:G11)</f>
        <v>2</v>
      </c>
      <c r="K11" s="203">
        <f>MEDIAN(D11:G11)</f>
        <v>2</v>
      </c>
      <c r="L11" s="199"/>
      <c r="M11" s="205">
        <f>AVERAGE(D11:G11)</f>
        <v>2</v>
      </c>
      <c r="N11" s="199"/>
    </row>
    <row r="12" ht="234.75" customHeight="1">
      <c r="A12" t="s" s="207">
        <v>24</v>
      </c>
      <c r="B12" t="s" s="32">
        <v>25</v>
      </c>
      <c r="C12" t="s" s="33">
        <v>26</v>
      </c>
      <c r="D12" s="208">
        <v>3</v>
      </c>
      <c r="E12" s="133">
        <v>2</v>
      </c>
      <c r="F12" s="133">
        <v>2</v>
      </c>
      <c r="G12" s="133">
        <v>2</v>
      </c>
      <c r="H12" s="209">
        <v>4</v>
      </c>
      <c r="I12" s="133">
        <f>MIN(D12:G12)</f>
        <v>2</v>
      </c>
      <c r="J12" s="133">
        <f>MAX(D12:G12)</f>
        <v>3</v>
      </c>
      <c r="K12" s="210">
        <f>MEDIAN(D12:G12)</f>
        <v>2</v>
      </c>
      <c r="L12" s="211">
        <f>MEDIAN(D12:G14)</f>
        <v>2</v>
      </c>
      <c r="M12" s="212">
        <f>AVERAGE(D12:G12)</f>
        <v>2.25</v>
      </c>
      <c r="N12" s="213">
        <f>AVERAGE(D12:G14)</f>
        <v>2.09090909090909</v>
      </c>
    </row>
    <row r="13" ht="273.75" customHeight="1">
      <c r="A13" s="196"/>
      <c r="B13" t="s" s="32">
        <v>27</v>
      </c>
      <c r="C13" t="s" s="33">
        <v>28</v>
      </c>
      <c r="D13" s="208">
        <v>2</v>
      </c>
      <c r="E13" s="133">
        <v>2</v>
      </c>
      <c r="F13" s="133">
        <v>2</v>
      </c>
      <c r="G13" s="133">
        <v>2</v>
      </c>
      <c r="H13" s="209">
        <v>4</v>
      </c>
      <c r="I13" s="133">
        <f>MIN(D13:G13)</f>
        <v>2</v>
      </c>
      <c r="J13" s="133">
        <f>MAX(D13:G13)</f>
        <v>2</v>
      </c>
      <c r="K13" s="210">
        <f>MEDIAN(D13:G13)</f>
        <v>2</v>
      </c>
      <c r="L13" s="197"/>
      <c r="M13" s="212">
        <f>AVERAGE(D13:G13)</f>
        <v>2</v>
      </c>
      <c r="N13" s="197"/>
    </row>
    <row r="14" ht="208.8" customHeight="1">
      <c r="A14" s="198"/>
      <c r="B14" t="s" s="32">
        <v>29</v>
      </c>
      <c r="C14" t="s" s="33">
        <v>30</v>
      </c>
      <c r="D14" t="s" s="214">
        <v>83</v>
      </c>
      <c r="E14" s="133">
        <v>2</v>
      </c>
      <c r="F14" s="133">
        <v>2</v>
      </c>
      <c r="G14" s="133">
        <v>2</v>
      </c>
      <c r="H14" s="209">
        <v>4</v>
      </c>
      <c r="I14" s="133">
        <f>MIN(D14:G14)</f>
        <v>2</v>
      </c>
      <c r="J14" s="133">
        <f>MAX(D14:G14)</f>
        <v>2</v>
      </c>
      <c r="K14" s="210">
        <f>MEDIAN(D14:G14)</f>
        <v>2</v>
      </c>
      <c r="L14" s="199"/>
      <c r="M14" s="212">
        <f>AVERAGE(D14:G14)</f>
        <v>2</v>
      </c>
      <c r="N14" s="199"/>
    </row>
    <row r="15" ht="291.5" customHeight="1">
      <c r="A15" t="s" s="215">
        <v>31</v>
      </c>
      <c r="B15" t="s" s="40">
        <v>32</v>
      </c>
      <c r="C15" t="s" s="41">
        <v>33</v>
      </c>
      <c r="D15" s="216">
        <v>2</v>
      </c>
      <c r="E15" t="s" s="217">
        <v>84</v>
      </c>
      <c r="F15" t="s" s="217">
        <v>84</v>
      </c>
      <c r="G15" t="s" s="217">
        <v>84</v>
      </c>
      <c r="H15" s="218">
        <v>4</v>
      </c>
      <c r="I15" s="141">
        <f>MIN(D15:G15)</f>
        <v>2</v>
      </c>
      <c r="J15" s="141">
        <f>MAX(D15:G15)</f>
        <v>2</v>
      </c>
      <c r="K15" s="219">
        <f>MEDIAN(D15:G15)</f>
        <v>2</v>
      </c>
      <c r="L15" s="220">
        <f>MEDIAN(D15:G17)</f>
        <v>2</v>
      </c>
      <c r="M15" s="221">
        <f>AVERAGE(D15:G15)</f>
        <v>2</v>
      </c>
      <c r="N15" s="222">
        <f>AVERAGE(D15:G17)</f>
        <v>1.55555555555556</v>
      </c>
    </row>
    <row r="16" ht="220.8" customHeight="1">
      <c r="A16" s="196"/>
      <c r="B16" t="s" s="40">
        <v>34</v>
      </c>
      <c r="C16" t="s" s="41">
        <v>35</v>
      </c>
      <c r="D16" s="216">
        <v>2</v>
      </c>
      <c r="E16" s="141">
        <v>1</v>
      </c>
      <c r="F16" s="141">
        <v>2</v>
      </c>
      <c r="G16" s="141">
        <v>1</v>
      </c>
      <c r="H16" s="218">
        <v>4</v>
      </c>
      <c r="I16" s="141">
        <f>MIN(D16:G16)</f>
        <v>1</v>
      </c>
      <c r="J16" s="141">
        <f>MAX(D16:G16)</f>
        <v>2</v>
      </c>
      <c r="K16" s="219">
        <f>MEDIAN(D16:G16)</f>
        <v>1.5</v>
      </c>
      <c r="L16" s="197"/>
      <c r="M16" s="221">
        <f>AVERAGE(D16:G16)</f>
        <v>1.5</v>
      </c>
      <c r="N16" s="197"/>
    </row>
    <row r="17" ht="232.85" customHeight="1">
      <c r="A17" s="198"/>
      <c r="B17" t="s" s="40">
        <v>36</v>
      </c>
      <c r="C17" t="s" s="41">
        <v>37</v>
      </c>
      <c r="D17" s="216">
        <v>2</v>
      </c>
      <c r="E17" s="141">
        <v>2</v>
      </c>
      <c r="F17" s="141">
        <v>1</v>
      </c>
      <c r="G17" s="141">
        <v>1</v>
      </c>
      <c r="H17" s="218">
        <v>4</v>
      </c>
      <c r="I17" s="141">
        <f>MIN(D17:G17)</f>
        <v>1</v>
      </c>
      <c r="J17" s="141">
        <f>MAX(D17:G17)</f>
        <v>2</v>
      </c>
      <c r="K17" s="219">
        <f>MEDIAN(D17:G17)</f>
        <v>1.5</v>
      </c>
      <c r="L17" s="199"/>
      <c r="M17" s="221">
        <f>AVERAGE(D17:G17)</f>
        <v>1.5</v>
      </c>
      <c r="N17" s="199"/>
    </row>
    <row r="18" ht="247.8" customHeight="1">
      <c r="A18" t="s" s="223">
        <v>38</v>
      </c>
      <c r="B18" t="s" s="46">
        <v>39</v>
      </c>
      <c r="C18" t="s" s="47">
        <v>40</v>
      </c>
      <c r="D18" t="s" s="224">
        <v>83</v>
      </c>
      <c r="E18" s="149">
        <v>1</v>
      </c>
      <c r="F18" s="149">
        <v>2</v>
      </c>
      <c r="G18" s="149">
        <v>2</v>
      </c>
      <c r="H18" s="225">
        <v>4</v>
      </c>
      <c r="I18" s="149">
        <f>MIN(D18:G18)</f>
        <v>1</v>
      </c>
      <c r="J18" s="149">
        <f>MAX(D18:G18)</f>
        <v>2</v>
      </c>
      <c r="K18" s="226">
        <f>MEDIAN(D18:G18)</f>
        <v>2</v>
      </c>
      <c r="L18" s="227">
        <f>MEDIAN(D18:G20)</f>
        <v>1.5</v>
      </c>
      <c r="M18" s="228">
        <f>AVERAGE(D18:G18)</f>
        <v>1.66666666666667</v>
      </c>
      <c r="N18" s="229">
        <f>AVERAGE(D18:G20)</f>
        <v>1.5</v>
      </c>
    </row>
    <row r="19" ht="169.8" customHeight="1">
      <c r="A19" s="196"/>
      <c r="B19" t="s" s="51">
        <v>41</v>
      </c>
      <c r="C19" t="s" s="47">
        <v>42</v>
      </c>
      <c r="D19" t="s" s="224">
        <v>83</v>
      </c>
      <c r="E19" s="149">
        <v>1</v>
      </c>
      <c r="F19" s="149">
        <v>1</v>
      </c>
      <c r="G19" s="149">
        <v>1</v>
      </c>
      <c r="H19" s="225">
        <v>4</v>
      </c>
      <c r="I19" s="149">
        <f>MIN(D19:G19)</f>
        <v>1</v>
      </c>
      <c r="J19" s="149">
        <f>MAX(D19:G19)</f>
        <v>1</v>
      </c>
      <c r="K19" s="226">
        <f>MEDIAN(D19:G19)</f>
        <v>1</v>
      </c>
      <c r="L19" s="197"/>
      <c r="M19" s="228">
        <f>AVERAGE(D19:G19)</f>
        <v>1</v>
      </c>
      <c r="N19" s="197"/>
    </row>
    <row r="20" ht="221.7" customHeight="1">
      <c r="A20" s="198"/>
      <c r="B20" t="s" s="51">
        <v>43</v>
      </c>
      <c r="C20" t="s" s="47">
        <v>44</v>
      </c>
      <c r="D20" s="230">
        <v>2</v>
      </c>
      <c r="E20" t="s" s="231">
        <v>85</v>
      </c>
      <c r="F20" s="149">
        <v>2</v>
      </c>
      <c r="G20" t="s" s="231">
        <v>86</v>
      </c>
      <c r="H20" s="225">
        <v>3</v>
      </c>
      <c r="I20" s="149">
        <f>MIN(D20:G20)</f>
        <v>2</v>
      </c>
      <c r="J20" s="149">
        <f>MAX(D20:G20)</f>
        <v>2</v>
      </c>
      <c r="K20" s="226">
        <f>MEDIAN(D20:G20)</f>
        <v>2</v>
      </c>
      <c r="L20" s="199"/>
      <c r="M20" s="228">
        <f>AVERAGE(D20:G20)</f>
        <v>2</v>
      </c>
      <c r="N20" s="199"/>
    </row>
    <row r="21" ht="175.8" customHeight="1">
      <c r="A21" t="s" s="232">
        <v>45</v>
      </c>
      <c r="B21" t="s" s="233">
        <v>46</v>
      </c>
      <c r="C21" t="s" s="234">
        <v>47</v>
      </c>
      <c r="D21" t="s" s="235">
        <v>83</v>
      </c>
      <c r="E21" s="157">
        <v>1</v>
      </c>
      <c r="F21" s="157">
        <v>3</v>
      </c>
      <c r="G21" s="157">
        <v>1</v>
      </c>
      <c r="H21" s="236">
        <v>4</v>
      </c>
      <c r="I21" s="237">
        <f>MIN(D21:G21)</f>
        <v>1</v>
      </c>
      <c r="J21" s="237">
        <f>MAX(D21:G21)</f>
        <v>3</v>
      </c>
      <c r="K21" s="238">
        <f>MEDIAN(D21:G21)</f>
        <v>1</v>
      </c>
      <c r="L21" s="239">
        <f>MEDIAN(D21:G23)</f>
        <v>1</v>
      </c>
      <c r="M21" s="240">
        <f>AVERAGE(D21:G21)</f>
        <v>1.66666666666667</v>
      </c>
      <c r="N21" s="241">
        <f>AVERAGE(D21:G23)</f>
        <v>1.4</v>
      </c>
    </row>
    <row r="22" ht="201.75" customHeight="1">
      <c r="A22" s="196"/>
      <c r="B22" t="s" s="233">
        <v>48</v>
      </c>
      <c r="C22" t="s" s="234">
        <v>49</v>
      </c>
      <c r="D22" t="s" s="235">
        <v>87</v>
      </c>
      <c r="E22" s="157">
        <v>1</v>
      </c>
      <c r="F22" s="157">
        <v>3</v>
      </c>
      <c r="G22" s="157">
        <v>1</v>
      </c>
      <c r="H22" s="236">
        <v>4</v>
      </c>
      <c r="I22" s="237">
        <f>MIN(D22:G22)</f>
        <v>1</v>
      </c>
      <c r="J22" s="237">
        <f>MAX(D22:G22)</f>
        <v>3</v>
      </c>
      <c r="K22" s="238">
        <f>MEDIAN(D22:G22)</f>
        <v>1</v>
      </c>
      <c r="L22" s="197"/>
      <c r="M22" s="240">
        <f>AVERAGE(D22:G22)</f>
        <v>1.66666666666667</v>
      </c>
      <c r="N22" s="197"/>
    </row>
    <row r="23" ht="244.2" customHeight="1">
      <c r="A23" s="198"/>
      <c r="B23" t="s" s="233">
        <v>50</v>
      </c>
      <c r="C23" t="s" s="234">
        <v>51</v>
      </c>
      <c r="D23" s="242">
        <v>1</v>
      </c>
      <c r="E23" s="157">
        <v>1</v>
      </c>
      <c r="F23" s="157">
        <v>1</v>
      </c>
      <c r="G23" s="157">
        <v>1</v>
      </c>
      <c r="H23" s="236">
        <v>4</v>
      </c>
      <c r="I23" s="237">
        <f>MIN(D23:G23)</f>
        <v>1</v>
      </c>
      <c r="J23" s="237">
        <f>MAX(D23:G23)</f>
        <v>1</v>
      </c>
      <c r="K23" s="238">
        <f>MEDIAN(D23:G23)</f>
        <v>1</v>
      </c>
      <c r="L23" s="199"/>
      <c r="M23" s="240">
        <f>AVERAGE(D23:G23)</f>
        <v>1</v>
      </c>
      <c r="N23" s="199"/>
    </row>
    <row r="24" ht="19.35" customHeight="1">
      <c r="A24" s="243"/>
      <c r="B24" s="244"/>
      <c r="C24" s="245"/>
      <c r="D24" s="245"/>
      <c r="E24" s="245"/>
      <c r="F24" s="245"/>
      <c r="G24" s="245"/>
      <c r="H24" s="245"/>
      <c r="I24" s="245"/>
      <c r="J24" s="245"/>
      <c r="K24" s="245"/>
      <c r="L24" s="245"/>
      <c r="M24" s="245"/>
      <c r="N24" s="245"/>
    </row>
    <row r="25" ht="19.05" customHeight="1">
      <c r="A25" s="67"/>
      <c r="B25" s="68"/>
      <c r="C25" s="69"/>
      <c r="D25" s="69"/>
      <c r="E25" s="69"/>
      <c r="F25" s="69"/>
      <c r="G25" s="69"/>
      <c r="H25" s="69"/>
      <c r="I25" s="69"/>
      <c r="J25" s="69"/>
      <c r="K25" s="69"/>
      <c r="L25" s="69"/>
      <c r="M25" s="69"/>
      <c r="N25" s="69"/>
    </row>
  </sheetData>
  <mergeCells count="27">
    <mergeCell ref="A18:A20"/>
    <mergeCell ref="A21:A23"/>
    <mergeCell ref="A3:A4"/>
    <mergeCell ref="C3:C4"/>
    <mergeCell ref="B3:B4"/>
    <mergeCell ref="A1:H1"/>
    <mergeCell ref="A5:A8"/>
    <mergeCell ref="A9:A11"/>
    <mergeCell ref="A12:A14"/>
    <mergeCell ref="A15:A17"/>
    <mergeCell ref="A2:H2"/>
    <mergeCell ref="D3:G3"/>
    <mergeCell ref="N5:N8"/>
    <mergeCell ref="N9:N11"/>
    <mergeCell ref="N12:N14"/>
    <mergeCell ref="N15:N17"/>
    <mergeCell ref="N18:N20"/>
    <mergeCell ref="N21:N23"/>
    <mergeCell ref="H3:N3"/>
    <mergeCell ref="K4:L4"/>
    <mergeCell ref="L5:L8"/>
    <mergeCell ref="L9:L11"/>
    <mergeCell ref="L12:L14"/>
    <mergeCell ref="L15:L17"/>
    <mergeCell ref="L18:L20"/>
    <mergeCell ref="L21:L23"/>
    <mergeCell ref="M4:N4"/>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4.xml><?xml version="1.0" encoding="utf-8"?>
<worksheet xmlns:r="http://schemas.openxmlformats.org/officeDocument/2006/relationships" xmlns="http://schemas.openxmlformats.org/spreadsheetml/2006/main">
  <sheetPr>
    <pageSetUpPr fitToPage="1"/>
  </sheetPr>
  <dimension ref="A1:F29"/>
  <sheetViews>
    <sheetView workbookViewId="0" showGridLines="0" defaultGridColor="1"/>
  </sheetViews>
  <sheetFormatPr defaultColWidth="16.3333" defaultRowHeight="13.9" customHeight="1" outlineLevelRow="0" outlineLevelCol="0"/>
  <cols>
    <col min="1" max="1" width="19.1719" style="246" customWidth="1"/>
    <col min="2" max="2" width="42.1719" style="246" customWidth="1"/>
    <col min="3" max="3" width="89" style="246" customWidth="1"/>
    <col min="4" max="4" width="23.5" style="246" customWidth="1"/>
    <col min="5" max="5" width="82.3516" style="246" customWidth="1"/>
    <col min="6" max="6" width="42.1719" style="246" customWidth="1"/>
    <col min="7" max="16384" width="16.3516" style="246" customWidth="1"/>
  </cols>
  <sheetData>
    <row r="1" ht="30.6" customHeight="1">
      <c r="A1" t="s" s="2">
        <v>88</v>
      </c>
      <c r="B1" s="3"/>
      <c r="C1" s="3"/>
      <c r="D1" s="3"/>
      <c r="E1" s="3"/>
      <c r="F1" s="4"/>
    </row>
    <row r="2" ht="29.55" customHeight="1">
      <c r="A2" t="s" s="72">
        <v>52</v>
      </c>
      <c r="B2" s="73"/>
      <c r="C2" s="73"/>
      <c r="D2" s="73"/>
      <c r="E2" s="74"/>
      <c r="F2" s="247"/>
    </row>
    <row r="3" ht="29.55" customHeight="1">
      <c r="A3" t="s" s="5">
        <v>53</v>
      </c>
      <c r="B3" s="77"/>
      <c r="C3" s="77"/>
      <c r="D3" s="77"/>
      <c r="E3" s="77"/>
      <c r="F3" s="77"/>
    </row>
    <row r="4" ht="29.55" customHeight="1">
      <c r="A4" t="s" s="248">
        <v>89</v>
      </c>
      <c r="B4" s="6"/>
      <c r="C4" s="6"/>
      <c r="D4" s="6"/>
      <c r="E4" s="6"/>
      <c r="F4" s="6"/>
    </row>
    <row r="5" ht="29.55" customHeight="1">
      <c r="A5" t="s" s="88">
        <v>2</v>
      </c>
      <c r="B5" t="s" s="88">
        <v>3</v>
      </c>
      <c r="C5" t="s" s="88">
        <v>4</v>
      </c>
      <c r="D5" t="s" s="88">
        <v>5</v>
      </c>
      <c r="E5" t="s" s="88">
        <v>6</v>
      </c>
      <c r="F5" t="s" s="88">
        <v>90</v>
      </c>
    </row>
    <row r="6" ht="51.3" customHeight="1">
      <c r="A6" s="6"/>
      <c r="B6" s="6"/>
      <c r="C6" s="6"/>
      <c r="D6" s="249"/>
      <c r="E6" s="249"/>
      <c r="F6" s="6"/>
    </row>
    <row r="7" ht="143.7" customHeight="1">
      <c r="A7" t="s" s="250">
        <v>8</v>
      </c>
      <c r="B7" t="s" s="251">
        <v>9</v>
      </c>
      <c r="C7" t="s" s="252">
        <v>82</v>
      </c>
      <c r="D7" s="253">
        <v>2</v>
      </c>
      <c r="E7" t="s" s="254">
        <v>91</v>
      </c>
      <c r="F7" t="s" s="255">
        <v>91</v>
      </c>
    </row>
    <row r="8" ht="156.75" customHeight="1">
      <c r="A8" s="256"/>
      <c r="B8" t="s" s="251">
        <v>11</v>
      </c>
      <c r="C8" t="s" s="252">
        <v>12</v>
      </c>
      <c r="D8" s="253">
        <v>2</v>
      </c>
      <c r="E8" t="s" s="254">
        <v>91</v>
      </c>
      <c r="F8" t="s" s="255">
        <v>91</v>
      </c>
    </row>
    <row r="9" ht="188.55" customHeight="1">
      <c r="A9" s="256"/>
      <c r="B9" t="s" s="251">
        <v>13</v>
      </c>
      <c r="C9" t="s" s="252">
        <v>14</v>
      </c>
      <c r="D9" s="253">
        <v>3</v>
      </c>
      <c r="E9" t="s" s="254">
        <v>91</v>
      </c>
      <c r="F9" t="s" s="255">
        <v>91</v>
      </c>
    </row>
    <row r="10" ht="208.2" customHeight="1">
      <c r="A10" s="256"/>
      <c r="B10" t="s" s="251">
        <v>15</v>
      </c>
      <c r="C10" t="s" s="252">
        <v>16</v>
      </c>
      <c r="D10" s="253">
        <v>1</v>
      </c>
      <c r="E10" t="s" s="254">
        <v>91</v>
      </c>
      <c r="F10" t="s" s="257">
        <v>91</v>
      </c>
    </row>
    <row r="11" ht="234.75" customHeight="1">
      <c r="A11" t="s" s="258">
        <v>17</v>
      </c>
      <c r="B11" t="s" s="259">
        <v>18</v>
      </c>
      <c r="C11" t="s" s="260">
        <v>19</v>
      </c>
      <c r="D11" s="261">
        <v>1</v>
      </c>
      <c r="E11" t="s" s="262">
        <v>91</v>
      </c>
      <c r="F11" t="s" s="262">
        <v>91</v>
      </c>
    </row>
    <row r="12" ht="182.7" customHeight="1">
      <c r="A12" s="256"/>
      <c r="B12" t="s" s="259">
        <v>20</v>
      </c>
      <c r="C12" t="s" s="260">
        <v>21</v>
      </c>
      <c r="D12" s="261">
        <v>1</v>
      </c>
      <c r="E12" t="s" s="262">
        <v>91</v>
      </c>
      <c r="F12" t="s" s="262">
        <v>91</v>
      </c>
    </row>
    <row r="13" ht="162.6" customHeight="1">
      <c r="A13" s="256"/>
      <c r="B13" t="s" s="259">
        <v>22</v>
      </c>
      <c r="C13" t="s" s="260">
        <v>23</v>
      </c>
      <c r="D13" s="261">
        <v>2</v>
      </c>
      <c r="E13" t="s" s="262">
        <v>91</v>
      </c>
      <c r="F13" t="s" s="262">
        <v>91</v>
      </c>
    </row>
    <row r="14" ht="234.75" customHeight="1">
      <c r="A14" t="s" s="263">
        <v>24</v>
      </c>
      <c r="B14" t="s" s="264">
        <v>25</v>
      </c>
      <c r="C14" t="s" s="265">
        <v>26</v>
      </c>
      <c r="D14" s="266">
        <v>3</v>
      </c>
      <c r="E14" t="s" s="267">
        <v>92</v>
      </c>
      <c r="F14" t="s" s="267">
        <v>92</v>
      </c>
    </row>
    <row r="15" ht="273.75" customHeight="1">
      <c r="A15" s="256"/>
      <c r="B15" t="s" s="264">
        <v>27</v>
      </c>
      <c r="C15" t="s" s="265">
        <v>28</v>
      </c>
      <c r="D15" s="266">
        <v>2</v>
      </c>
      <c r="E15" t="s" s="267">
        <v>92</v>
      </c>
      <c r="F15" t="s" s="267">
        <v>92</v>
      </c>
    </row>
    <row r="16" ht="208.8" customHeight="1">
      <c r="A16" s="256"/>
      <c r="B16" t="s" s="264">
        <v>29</v>
      </c>
      <c r="C16" t="s" s="265">
        <v>30</v>
      </c>
      <c r="D16" t="s" s="268">
        <v>93</v>
      </c>
      <c r="E16" t="s" s="267">
        <v>92</v>
      </c>
      <c r="F16" t="s" s="267">
        <v>92</v>
      </c>
    </row>
    <row r="17" ht="291.45" customHeight="1">
      <c r="A17" t="s" s="269">
        <v>31</v>
      </c>
      <c r="B17" t="s" s="269">
        <v>32</v>
      </c>
      <c r="C17" t="s" s="270">
        <v>33</v>
      </c>
      <c r="D17" s="271">
        <v>2</v>
      </c>
      <c r="E17" t="s" s="272">
        <v>91</v>
      </c>
      <c r="F17" t="s" s="272">
        <v>91</v>
      </c>
    </row>
    <row r="18" ht="220.8" customHeight="1">
      <c r="A18" s="256"/>
      <c r="B18" t="s" s="269">
        <v>34</v>
      </c>
      <c r="C18" t="s" s="270">
        <v>35</v>
      </c>
      <c r="D18" s="271">
        <v>2</v>
      </c>
      <c r="E18" t="s" s="272">
        <v>91</v>
      </c>
      <c r="F18" t="s" s="272">
        <v>91</v>
      </c>
    </row>
    <row r="19" ht="232.8" customHeight="1">
      <c r="A19" s="256"/>
      <c r="B19" t="s" s="269">
        <v>36</v>
      </c>
      <c r="C19" t="s" s="270">
        <v>37</v>
      </c>
      <c r="D19" s="271">
        <v>2</v>
      </c>
      <c r="E19" t="s" s="272">
        <v>91</v>
      </c>
      <c r="F19" t="s" s="272">
        <v>91</v>
      </c>
    </row>
    <row r="20" ht="247.8" customHeight="1">
      <c r="A20" t="s" s="273">
        <v>38</v>
      </c>
      <c r="B20" t="s" s="274">
        <v>39</v>
      </c>
      <c r="C20" t="s" s="275">
        <v>40</v>
      </c>
      <c r="D20" t="s" s="276">
        <v>93</v>
      </c>
      <c r="E20" t="s" s="277">
        <v>91</v>
      </c>
      <c r="F20" t="s" s="277">
        <v>91</v>
      </c>
    </row>
    <row r="21" ht="169.8" customHeight="1">
      <c r="A21" s="256"/>
      <c r="B21" t="s" s="278">
        <v>41</v>
      </c>
      <c r="C21" t="s" s="275">
        <v>42</v>
      </c>
      <c r="D21" t="s" s="276">
        <v>93</v>
      </c>
      <c r="E21" t="s" s="277">
        <v>91</v>
      </c>
      <c r="F21" t="s" s="277">
        <v>91</v>
      </c>
    </row>
    <row r="22" ht="221.7" customHeight="1">
      <c r="A22" s="256"/>
      <c r="B22" t="s" s="278">
        <v>43</v>
      </c>
      <c r="C22" t="s" s="275">
        <v>44</v>
      </c>
      <c r="D22" s="279">
        <v>2</v>
      </c>
      <c r="E22" t="s" s="277">
        <v>91</v>
      </c>
      <c r="F22" t="s" s="277">
        <v>91</v>
      </c>
    </row>
    <row r="23" ht="175.8" customHeight="1">
      <c r="A23" t="s" s="280">
        <v>45</v>
      </c>
      <c r="B23" t="s" s="281">
        <v>46</v>
      </c>
      <c r="C23" t="s" s="282">
        <v>47</v>
      </c>
      <c r="D23" t="s" s="283">
        <v>93</v>
      </c>
      <c r="E23" t="s" s="284">
        <v>92</v>
      </c>
      <c r="F23" t="s" s="284">
        <v>92</v>
      </c>
    </row>
    <row r="24" ht="201.75" customHeight="1">
      <c r="A24" s="256"/>
      <c r="B24" t="s" s="281">
        <v>48</v>
      </c>
      <c r="C24" t="s" s="282">
        <v>49</v>
      </c>
      <c r="D24" t="s" s="283">
        <v>94</v>
      </c>
      <c r="E24" t="s" s="284">
        <v>92</v>
      </c>
      <c r="F24" t="s" s="284">
        <v>92</v>
      </c>
    </row>
    <row r="25" ht="244.2" customHeight="1">
      <c r="A25" s="256"/>
      <c r="B25" t="s" s="281">
        <v>50</v>
      </c>
      <c r="C25" t="s" s="282">
        <v>51</v>
      </c>
      <c r="D25" s="285">
        <v>1</v>
      </c>
      <c r="E25" t="s" s="284">
        <v>92</v>
      </c>
      <c r="F25" t="s" s="284">
        <v>92</v>
      </c>
    </row>
    <row r="26" ht="19.35" customHeight="1">
      <c r="A26" s="67"/>
      <c r="B26" s="68"/>
      <c r="C26" s="69"/>
      <c r="D26" s="286"/>
      <c r="E26" s="287"/>
      <c r="F26" s="287"/>
    </row>
    <row r="27" ht="19.05" customHeight="1">
      <c r="A27" s="67"/>
      <c r="B27" s="68"/>
      <c r="C27" s="69"/>
      <c r="D27" s="288"/>
      <c r="E27" s="69"/>
      <c r="F27" s="69"/>
    </row>
    <row r="28" ht="19.05" customHeight="1">
      <c r="A28" s="67"/>
      <c r="B28" s="68"/>
      <c r="C28" s="69"/>
      <c r="D28" s="288"/>
      <c r="E28" s="69"/>
      <c r="F28" s="69"/>
    </row>
    <row r="29" ht="19.05" customHeight="1">
      <c r="A29" s="67"/>
      <c r="B29" s="68"/>
      <c r="C29" s="69"/>
      <c r="D29" s="288"/>
      <c r="E29" s="69"/>
      <c r="F29" s="69"/>
    </row>
  </sheetData>
  <mergeCells count="15">
    <mergeCell ref="A20:A22"/>
    <mergeCell ref="A23:A25"/>
    <mergeCell ref="E5:E6"/>
    <mergeCell ref="F5:F6"/>
    <mergeCell ref="D5:D6"/>
    <mergeCell ref="A5:A6"/>
    <mergeCell ref="C5:C6"/>
    <mergeCell ref="B5:B6"/>
    <mergeCell ref="A1:F1"/>
    <mergeCell ref="A7:A10"/>
    <mergeCell ref="A11:A13"/>
    <mergeCell ref="A14:A16"/>
    <mergeCell ref="A17:A19"/>
    <mergeCell ref="A4:F4"/>
    <mergeCell ref="A3:C3"/>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5.xml><?xml version="1.0" encoding="utf-8"?>
<worksheet xmlns:r="http://schemas.openxmlformats.org/officeDocument/2006/relationships" xmlns="http://schemas.openxmlformats.org/spreadsheetml/2006/main">
  <sheetPr>
    <pageSetUpPr fitToPage="1"/>
  </sheetPr>
  <dimension ref="A1:F29"/>
  <sheetViews>
    <sheetView workbookViewId="0" showGridLines="0" defaultGridColor="1"/>
  </sheetViews>
  <sheetFormatPr defaultColWidth="16.3333" defaultRowHeight="13.9" customHeight="1" outlineLevelRow="0" outlineLevelCol="0"/>
  <cols>
    <col min="1" max="1" width="19.1719" style="289" customWidth="1"/>
    <col min="2" max="2" width="42.1719" style="289" customWidth="1"/>
    <col min="3" max="3" width="89" style="289" customWidth="1"/>
    <col min="4" max="4" width="23.5" style="289" customWidth="1"/>
    <col min="5" max="5" width="82.3516" style="289" customWidth="1"/>
    <col min="6" max="6" width="65.9609" style="289" customWidth="1"/>
    <col min="7" max="16384" width="16.3516" style="289" customWidth="1"/>
  </cols>
  <sheetData>
    <row r="1" ht="30.6" customHeight="1">
      <c r="A1" t="s" s="2">
        <v>95</v>
      </c>
      <c r="B1" s="3"/>
      <c r="C1" s="3"/>
      <c r="D1" s="3"/>
      <c r="E1" s="3"/>
      <c r="F1" s="4"/>
    </row>
    <row r="2" ht="29.55" customHeight="1">
      <c r="A2" t="s" s="72">
        <v>52</v>
      </c>
      <c r="B2" s="75"/>
      <c r="C2" s="75"/>
      <c r="D2" s="75"/>
      <c r="E2" s="75"/>
      <c r="F2" s="290"/>
    </row>
    <row r="3" ht="29.55" customHeight="1">
      <c r="A3" t="s" s="5">
        <v>53</v>
      </c>
      <c r="B3" s="77"/>
      <c r="C3" s="77"/>
      <c r="D3" s="78"/>
      <c r="E3" s="77"/>
      <c r="F3" s="77"/>
    </row>
    <row r="4" ht="29.55" customHeight="1">
      <c r="A4" t="s" s="248">
        <v>89</v>
      </c>
      <c r="B4" s="6"/>
      <c r="C4" s="6"/>
      <c r="D4" s="6"/>
      <c r="E4" s="6"/>
      <c r="F4" s="6"/>
    </row>
    <row r="5" ht="29.55" customHeight="1">
      <c r="A5" t="s" s="88">
        <v>2</v>
      </c>
      <c r="B5" t="s" s="88">
        <v>3</v>
      </c>
      <c r="C5" t="s" s="88">
        <v>4</v>
      </c>
      <c r="D5" t="s" s="88">
        <v>5</v>
      </c>
      <c r="E5" t="s" s="88">
        <v>6</v>
      </c>
      <c r="F5" t="s" s="88">
        <v>90</v>
      </c>
    </row>
    <row r="6" ht="51.3" customHeight="1">
      <c r="A6" s="6"/>
      <c r="B6" s="6"/>
      <c r="C6" s="6"/>
      <c r="D6" s="6"/>
      <c r="E6" s="249"/>
      <c r="F6" s="6"/>
    </row>
    <row r="7" ht="143.7" customHeight="1">
      <c r="A7" t="s" s="250">
        <v>8</v>
      </c>
      <c r="B7" t="s" s="251">
        <v>9</v>
      </c>
      <c r="C7" t="s" s="291">
        <v>82</v>
      </c>
      <c r="D7" s="292">
        <v>2</v>
      </c>
      <c r="E7" t="s" s="254">
        <v>91</v>
      </c>
      <c r="F7" t="s" s="255">
        <v>91</v>
      </c>
    </row>
    <row r="8" ht="156.75" customHeight="1">
      <c r="A8" s="256"/>
      <c r="B8" t="s" s="251">
        <v>11</v>
      </c>
      <c r="C8" t="s" s="291">
        <v>12</v>
      </c>
      <c r="D8" s="292">
        <v>3</v>
      </c>
      <c r="E8" t="s" s="254">
        <v>91</v>
      </c>
      <c r="F8" t="s" s="255">
        <v>91</v>
      </c>
    </row>
    <row r="9" ht="188.55" customHeight="1">
      <c r="A9" s="256"/>
      <c r="B9" t="s" s="251">
        <v>13</v>
      </c>
      <c r="C9" t="s" s="291">
        <v>14</v>
      </c>
      <c r="D9" s="292">
        <v>2</v>
      </c>
      <c r="E9" t="s" s="254">
        <v>91</v>
      </c>
      <c r="F9" t="s" s="255">
        <v>91</v>
      </c>
    </row>
    <row r="10" ht="208.2" customHeight="1">
      <c r="A10" s="256"/>
      <c r="B10" t="s" s="251">
        <v>15</v>
      </c>
      <c r="C10" t="s" s="291">
        <v>16</v>
      </c>
      <c r="D10" s="292">
        <v>1</v>
      </c>
      <c r="E10" t="s" s="254">
        <v>91</v>
      </c>
      <c r="F10" t="s" s="257">
        <v>91</v>
      </c>
    </row>
    <row r="11" ht="234.75" customHeight="1">
      <c r="A11" t="s" s="258">
        <v>17</v>
      </c>
      <c r="B11" t="s" s="259">
        <v>18</v>
      </c>
      <c r="C11" t="s" s="293">
        <v>19</v>
      </c>
      <c r="D11" s="294">
        <v>2</v>
      </c>
      <c r="E11" t="s" s="262">
        <v>91</v>
      </c>
      <c r="F11" t="s" s="262">
        <v>91</v>
      </c>
    </row>
    <row r="12" ht="182.7" customHeight="1">
      <c r="A12" s="256"/>
      <c r="B12" t="s" s="259">
        <v>20</v>
      </c>
      <c r="C12" t="s" s="293">
        <v>21</v>
      </c>
      <c r="D12" s="294">
        <v>2</v>
      </c>
      <c r="E12" t="s" s="262">
        <v>91</v>
      </c>
      <c r="F12" t="s" s="262">
        <v>91</v>
      </c>
    </row>
    <row r="13" ht="162.6" customHeight="1">
      <c r="A13" s="256"/>
      <c r="B13" t="s" s="259">
        <v>22</v>
      </c>
      <c r="C13" t="s" s="293">
        <v>23</v>
      </c>
      <c r="D13" s="294">
        <v>2</v>
      </c>
      <c r="E13" t="s" s="262">
        <v>91</v>
      </c>
      <c r="F13" t="s" s="262">
        <v>91</v>
      </c>
    </row>
    <row r="14" ht="234.75" customHeight="1">
      <c r="A14" t="s" s="263">
        <v>24</v>
      </c>
      <c r="B14" t="s" s="264">
        <v>25</v>
      </c>
      <c r="C14" t="s" s="295">
        <v>26</v>
      </c>
      <c r="D14" s="296">
        <v>2</v>
      </c>
      <c r="E14" t="s" s="267">
        <v>92</v>
      </c>
      <c r="F14" t="s" s="267">
        <v>92</v>
      </c>
    </row>
    <row r="15" ht="273.75" customHeight="1">
      <c r="A15" s="256"/>
      <c r="B15" t="s" s="264">
        <v>27</v>
      </c>
      <c r="C15" t="s" s="295">
        <v>28</v>
      </c>
      <c r="D15" s="296">
        <v>2</v>
      </c>
      <c r="E15" t="s" s="267">
        <v>92</v>
      </c>
      <c r="F15" t="s" s="267">
        <v>92</v>
      </c>
    </row>
    <row r="16" ht="208.8" customHeight="1">
      <c r="A16" s="256"/>
      <c r="B16" t="s" s="264">
        <v>29</v>
      </c>
      <c r="C16" t="s" s="295">
        <v>30</v>
      </c>
      <c r="D16" s="296">
        <v>2</v>
      </c>
      <c r="E16" t="s" s="267">
        <v>92</v>
      </c>
      <c r="F16" t="s" s="267">
        <v>92</v>
      </c>
    </row>
    <row r="17" ht="291.45" customHeight="1">
      <c r="A17" t="s" s="269">
        <v>31</v>
      </c>
      <c r="B17" t="s" s="269">
        <v>32</v>
      </c>
      <c r="C17" t="s" s="297">
        <v>33</v>
      </c>
      <c r="D17" t="s" s="298">
        <v>84</v>
      </c>
      <c r="E17" t="s" s="272">
        <v>91</v>
      </c>
      <c r="F17" t="s" s="272">
        <v>91</v>
      </c>
    </row>
    <row r="18" ht="220.8" customHeight="1">
      <c r="A18" s="256"/>
      <c r="B18" t="s" s="269">
        <v>34</v>
      </c>
      <c r="C18" t="s" s="297">
        <v>35</v>
      </c>
      <c r="D18" s="299">
        <v>1</v>
      </c>
      <c r="E18" t="s" s="272">
        <v>91</v>
      </c>
      <c r="F18" t="s" s="272">
        <v>91</v>
      </c>
    </row>
    <row r="19" ht="232.8" customHeight="1">
      <c r="A19" s="256"/>
      <c r="B19" t="s" s="269">
        <v>36</v>
      </c>
      <c r="C19" t="s" s="297">
        <v>37</v>
      </c>
      <c r="D19" s="299">
        <v>2</v>
      </c>
      <c r="E19" t="s" s="272">
        <v>91</v>
      </c>
      <c r="F19" t="s" s="272">
        <v>91</v>
      </c>
    </row>
    <row r="20" ht="247.8" customHeight="1">
      <c r="A20" t="s" s="273">
        <v>38</v>
      </c>
      <c r="B20" t="s" s="274">
        <v>39</v>
      </c>
      <c r="C20" t="s" s="300">
        <v>40</v>
      </c>
      <c r="D20" s="301">
        <v>1</v>
      </c>
      <c r="E20" t="s" s="277">
        <v>91</v>
      </c>
      <c r="F20" t="s" s="277">
        <v>91</v>
      </c>
    </row>
    <row r="21" ht="169.8" customHeight="1">
      <c r="A21" s="256"/>
      <c r="B21" t="s" s="278">
        <v>41</v>
      </c>
      <c r="C21" t="s" s="300">
        <v>42</v>
      </c>
      <c r="D21" s="301">
        <v>1</v>
      </c>
      <c r="E21" t="s" s="277">
        <v>91</v>
      </c>
      <c r="F21" t="s" s="277">
        <v>91</v>
      </c>
    </row>
    <row r="22" ht="221.7" customHeight="1">
      <c r="A22" s="256"/>
      <c r="B22" t="s" s="278">
        <v>43</v>
      </c>
      <c r="C22" t="s" s="300">
        <v>44</v>
      </c>
      <c r="D22" t="s" s="302">
        <v>85</v>
      </c>
      <c r="E22" t="s" s="277">
        <v>91</v>
      </c>
      <c r="F22" t="s" s="277">
        <v>91</v>
      </c>
    </row>
    <row r="23" ht="175.8" customHeight="1">
      <c r="A23" t="s" s="280">
        <v>45</v>
      </c>
      <c r="B23" t="s" s="281">
        <v>46</v>
      </c>
      <c r="C23" t="s" s="303">
        <v>47</v>
      </c>
      <c r="D23" s="304">
        <v>1</v>
      </c>
      <c r="E23" t="s" s="284">
        <v>92</v>
      </c>
      <c r="F23" t="s" s="284">
        <v>92</v>
      </c>
    </row>
    <row r="24" ht="201.75" customHeight="1">
      <c r="A24" s="256"/>
      <c r="B24" t="s" s="281">
        <v>48</v>
      </c>
      <c r="C24" t="s" s="303">
        <v>49</v>
      </c>
      <c r="D24" s="304">
        <v>1</v>
      </c>
      <c r="E24" t="s" s="284">
        <v>92</v>
      </c>
      <c r="F24" t="s" s="284">
        <v>92</v>
      </c>
    </row>
    <row r="25" ht="244.2" customHeight="1">
      <c r="A25" s="256"/>
      <c r="B25" t="s" s="281">
        <v>50</v>
      </c>
      <c r="C25" t="s" s="303">
        <v>51</v>
      </c>
      <c r="D25" s="304">
        <v>1</v>
      </c>
      <c r="E25" t="s" s="284">
        <v>92</v>
      </c>
      <c r="F25" t="s" s="284">
        <v>92</v>
      </c>
    </row>
    <row r="26" ht="19.35" customHeight="1">
      <c r="A26" s="67"/>
      <c r="B26" s="68"/>
      <c r="C26" s="69"/>
      <c r="D26" s="288"/>
      <c r="E26" s="287"/>
      <c r="F26" s="287"/>
    </row>
    <row r="27" ht="19.05" customHeight="1">
      <c r="A27" s="67"/>
      <c r="B27" s="68"/>
      <c r="C27" s="69"/>
      <c r="D27" s="288"/>
      <c r="E27" s="69"/>
      <c r="F27" s="69"/>
    </row>
    <row r="28" ht="19.05" customHeight="1">
      <c r="A28" s="67"/>
      <c r="B28" s="68"/>
      <c r="C28" s="69"/>
      <c r="D28" s="288"/>
      <c r="E28" s="69"/>
      <c r="F28" s="69"/>
    </row>
    <row r="29" ht="19.05" customHeight="1">
      <c r="A29" s="67"/>
      <c r="B29" s="68"/>
      <c r="C29" s="69"/>
      <c r="D29" s="288"/>
      <c r="E29" s="69"/>
      <c r="F29" s="69"/>
    </row>
  </sheetData>
  <mergeCells count="16">
    <mergeCell ref="A20:A22"/>
    <mergeCell ref="A23:A25"/>
    <mergeCell ref="E5:E6"/>
    <mergeCell ref="F5:F6"/>
    <mergeCell ref="D5:D6"/>
    <mergeCell ref="A5:A6"/>
    <mergeCell ref="C5:C6"/>
    <mergeCell ref="B5:B6"/>
    <mergeCell ref="A1:F1"/>
    <mergeCell ref="A7:A10"/>
    <mergeCell ref="A11:A13"/>
    <mergeCell ref="A14:A16"/>
    <mergeCell ref="A17:A19"/>
    <mergeCell ref="A4:F4"/>
    <mergeCell ref="A3:F3"/>
    <mergeCell ref="A2:F2"/>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6.xml><?xml version="1.0" encoding="utf-8"?>
<worksheet xmlns:r="http://schemas.openxmlformats.org/officeDocument/2006/relationships" xmlns="http://schemas.openxmlformats.org/spreadsheetml/2006/main">
  <sheetPr>
    <pageSetUpPr fitToPage="1"/>
  </sheetPr>
  <dimension ref="A1:F29"/>
  <sheetViews>
    <sheetView workbookViewId="0" showGridLines="0" defaultGridColor="1"/>
  </sheetViews>
  <sheetFormatPr defaultColWidth="16.3333" defaultRowHeight="13.9" customHeight="1" outlineLevelRow="0" outlineLevelCol="0"/>
  <cols>
    <col min="1" max="1" width="19.1719" style="305" customWidth="1"/>
    <col min="2" max="2" width="42.1719" style="305" customWidth="1"/>
    <col min="3" max="3" width="89" style="305" customWidth="1"/>
    <col min="4" max="4" width="23.5" style="305" customWidth="1"/>
    <col min="5" max="5" width="82.3516" style="305" customWidth="1"/>
    <col min="6" max="6" width="42.1719" style="305" customWidth="1"/>
    <col min="7" max="16384" width="16.3516" style="305" customWidth="1"/>
  </cols>
  <sheetData>
    <row r="1" ht="30.6" customHeight="1">
      <c r="A1" t="s" s="2">
        <v>96</v>
      </c>
      <c r="B1" s="3"/>
      <c r="C1" s="3"/>
      <c r="D1" s="3"/>
      <c r="E1" s="3"/>
      <c r="F1" s="4"/>
    </row>
    <row r="2" ht="29.55" customHeight="1">
      <c r="A2" t="s" s="72">
        <v>52</v>
      </c>
      <c r="B2" s="75"/>
      <c r="C2" s="75"/>
      <c r="D2" s="75"/>
      <c r="E2" s="75"/>
      <c r="F2" s="290"/>
    </row>
    <row r="3" ht="29.55" customHeight="1">
      <c r="A3" t="s" s="5">
        <v>53</v>
      </c>
      <c r="B3" s="77"/>
      <c r="C3" s="77"/>
      <c r="D3" s="78"/>
      <c r="E3" s="77"/>
      <c r="F3" s="77"/>
    </row>
    <row r="4" ht="29.55" customHeight="1">
      <c r="A4" t="s" s="248">
        <v>89</v>
      </c>
      <c r="B4" s="6"/>
      <c r="C4" s="6"/>
      <c r="D4" s="6"/>
      <c r="E4" s="6"/>
      <c r="F4" s="6"/>
    </row>
    <row r="5" ht="29.55" customHeight="1">
      <c r="A5" t="s" s="88">
        <v>2</v>
      </c>
      <c r="B5" t="s" s="88">
        <v>3</v>
      </c>
      <c r="C5" t="s" s="88">
        <v>4</v>
      </c>
      <c r="D5" t="s" s="88">
        <v>5</v>
      </c>
      <c r="E5" t="s" s="88">
        <v>6</v>
      </c>
      <c r="F5" t="s" s="88">
        <v>90</v>
      </c>
    </row>
    <row r="6" ht="51.3" customHeight="1">
      <c r="A6" s="6"/>
      <c r="B6" s="6"/>
      <c r="C6" s="6"/>
      <c r="D6" s="6"/>
      <c r="E6" s="249"/>
      <c r="F6" s="6"/>
    </row>
    <row r="7" ht="143.7" customHeight="1">
      <c r="A7" t="s" s="250">
        <v>8</v>
      </c>
      <c r="B7" t="s" s="251">
        <v>9</v>
      </c>
      <c r="C7" t="s" s="291">
        <v>82</v>
      </c>
      <c r="D7" s="292">
        <v>2</v>
      </c>
      <c r="E7" t="s" s="254">
        <v>91</v>
      </c>
      <c r="F7" t="s" s="255">
        <v>91</v>
      </c>
    </row>
    <row r="8" ht="156.75" customHeight="1">
      <c r="A8" s="256"/>
      <c r="B8" t="s" s="251">
        <v>11</v>
      </c>
      <c r="C8" t="s" s="291">
        <v>12</v>
      </c>
      <c r="D8" s="292">
        <v>2</v>
      </c>
      <c r="E8" t="s" s="254">
        <v>91</v>
      </c>
      <c r="F8" t="s" s="255">
        <v>91</v>
      </c>
    </row>
    <row r="9" ht="188.55" customHeight="1">
      <c r="A9" s="256"/>
      <c r="B9" t="s" s="251">
        <v>13</v>
      </c>
      <c r="C9" t="s" s="291">
        <v>14</v>
      </c>
      <c r="D9" s="292">
        <v>3</v>
      </c>
      <c r="E9" t="s" s="254">
        <v>91</v>
      </c>
      <c r="F9" t="s" s="255">
        <v>91</v>
      </c>
    </row>
    <row r="10" ht="208.2" customHeight="1">
      <c r="A10" s="256"/>
      <c r="B10" t="s" s="251">
        <v>15</v>
      </c>
      <c r="C10" t="s" s="291">
        <v>16</v>
      </c>
      <c r="D10" s="292">
        <v>2</v>
      </c>
      <c r="E10" t="s" s="254">
        <v>91</v>
      </c>
      <c r="F10" t="s" s="257">
        <v>91</v>
      </c>
    </row>
    <row r="11" ht="234.75" customHeight="1">
      <c r="A11" t="s" s="258">
        <v>17</v>
      </c>
      <c r="B11" t="s" s="259">
        <v>18</v>
      </c>
      <c r="C11" t="s" s="293">
        <v>19</v>
      </c>
      <c r="D11" s="294">
        <v>2</v>
      </c>
      <c r="E11" t="s" s="262">
        <v>91</v>
      </c>
      <c r="F11" t="s" s="262">
        <v>91</v>
      </c>
    </row>
    <row r="12" ht="182.7" customHeight="1">
      <c r="A12" s="256"/>
      <c r="B12" t="s" s="259">
        <v>20</v>
      </c>
      <c r="C12" t="s" s="293">
        <v>21</v>
      </c>
      <c r="D12" s="294">
        <v>2</v>
      </c>
      <c r="E12" t="s" s="262">
        <v>91</v>
      </c>
      <c r="F12" t="s" s="262">
        <v>91</v>
      </c>
    </row>
    <row r="13" ht="162.6" customHeight="1">
      <c r="A13" s="256"/>
      <c r="B13" t="s" s="259">
        <v>22</v>
      </c>
      <c r="C13" t="s" s="293">
        <v>23</v>
      </c>
      <c r="D13" s="294">
        <v>2</v>
      </c>
      <c r="E13" t="s" s="262">
        <v>91</v>
      </c>
      <c r="F13" t="s" s="262">
        <v>91</v>
      </c>
    </row>
    <row r="14" ht="234.75" customHeight="1">
      <c r="A14" t="s" s="263">
        <v>24</v>
      </c>
      <c r="B14" t="s" s="264">
        <v>25</v>
      </c>
      <c r="C14" t="s" s="295">
        <v>26</v>
      </c>
      <c r="D14" s="296">
        <v>2</v>
      </c>
      <c r="E14" t="s" s="267">
        <v>92</v>
      </c>
      <c r="F14" t="s" s="267">
        <v>92</v>
      </c>
    </row>
    <row r="15" ht="273.75" customHeight="1">
      <c r="A15" s="256"/>
      <c r="B15" t="s" s="264">
        <v>27</v>
      </c>
      <c r="C15" t="s" s="295">
        <v>28</v>
      </c>
      <c r="D15" s="296">
        <v>2</v>
      </c>
      <c r="E15" t="s" s="267">
        <v>92</v>
      </c>
      <c r="F15" t="s" s="267">
        <v>92</v>
      </c>
    </row>
    <row r="16" ht="208.8" customHeight="1">
      <c r="A16" s="256"/>
      <c r="B16" t="s" s="264">
        <v>29</v>
      </c>
      <c r="C16" t="s" s="295">
        <v>30</v>
      </c>
      <c r="D16" s="296">
        <v>2</v>
      </c>
      <c r="E16" t="s" s="267">
        <v>92</v>
      </c>
      <c r="F16" t="s" s="267">
        <v>92</v>
      </c>
    </row>
    <row r="17" ht="291.45" customHeight="1">
      <c r="A17" t="s" s="269">
        <v>31</v>
      </c>
      <c r="B17" t="s" s="269">
        <v>32</v>
      </c>
      <c r="C17" t="s" s="297">
        <v>33</v>
      </c>
      <c r="D17" t="s" s="298">
        <v>84</v>
      </c>
      <c r="E17" t="s" s="272">
        <v>91</v>
      </c>
      <c r="F17" t="s" s="272">
        <v>91</v>
      </c>
    </row>
    <row r="18" ht="220.8" customHeight="1">
      <c r="A18" s="256"/>
      <c r="B18" t="s" s="269">
        <v>34</v>
      </c>
      <c r="C18" t="s" s="297">
        <v>35</v>
      </c>
      <c r="D18" s="299">
        <v>2</v>
      </c>
      <c r="E18" t="s" s="272">
        <v>91</v>
      </c>
      <c r="F18" t="s" s="272">
        <v>91</v>
      </c>
    </row>
    <row r="19" ht="232.8" customHeight="1">
      <c r="A19" s="256"/>
      <c r="B19" t="s" s="269">
        <v>36</v>
      </c>
      <c r="C19" t="s" s="297">
        <v>37</v>
      </c>
      <c r="D19" s="299">
        <v>1</v>
      </c>
      <c r="E19" t="s" s="272">
        <v>91</v>
      </c>
      <c r="F19" t="s" s="272">
        <v>91</v>
      </c>
    </row>
    <row r="20" ht="247.8" customHeight="1">
      <c r="A20" t="s" s="273">
        <v>38</v>
      </c>
      <c r="B20" t="s" s="274">
        <v>39</v>
      </c>
      <c r="C20" t="s" s="300">
        <v>40</v>
      </c>
      <c r="D20" s="301">
        <v>2</v>
      </c>
      <c r="E20" t="s" s="277">
        <v>91</v>
      </c>
      <c r="F20" t="s" s="277">
        <v>91</v>
      </c>
    </row>
    <row r="21" ht="169.8" customHeight="1">
      <c r="A21" s="256"/>
      <c r="B21" t="s" s="278">
        <v>41</v>
      </c>
      <c r="C21" t="s" s="300">
        <v>42</v>
      </c>
      <c r="D21" s="301">
        <v>1</v>
      </c>
      <c r="E21" t="s" s="277">
        <v>91</v>
      </c>
      <c r="F21" t="s" s="277">
        <v>91</v>
      </c>
    </row>
    <row r="22" ht="221.7" customHeight="1">
      <c r="A22" s="256"/>
      <c r="B22" t="s" s="278">
        <v>43</v>
      </c>
      <c r="C22" t="s" s="300">
        <v>44</v>
      </c>
      <c r="D22" s="301">
        <v>2</v>
      </c>
      <c r="E22" t="s" s="277">
        <v>91</v>
      </c>
      <c r="F22" t="s" s="277">
        <v>91</v>
      </c>
    </row>
    <row r="23" ht="175.8" customHeight="1">
      <c r="A23" t="s" s="280">
        <v>45</v>
      </c>
      <c r="B23" t="s" s="281">
        <v>46</v>
      </c>
      <c r="C23" t="s" s="303">
        <v>47</v>
      </c>
      <c r="D23" s="304">
        <v>3</v>
      </c>
      <c r="E23" t="s" s="284">
        <v>92</v>
      </c>
      <c r="F23" t="s" s="284">
        <v>92</v>
      </c>
    </row>
    <row r="24" ht="201.75" customHeight="1">
      <c r="A24" s="256"/>
      <c r="B24" t="s" s="281">
        <v>48</v>
      </c>
      <c r="C24" t="s" s="303">
        <v>49</v>
      </c>
      <c r="D24" s="304">
        <v>3</v>
      </c>
      <c r="E24" t="s" s="284">
        <v>92</v>
      </c>
      <c r="F24" t="s" s="284">
        <v>92</v>
      </c>
    </row>
    <row r="25" ht="244.2" customHeight="1">
      <c r="A25" s="256"/>
      <c r="B25" t="s" s="281">
        <v>50</v>
      </c>
      <c r="C25" t="s" s="303">
        <v>51</v>
      </c>
      <c r="D25" s="304">
        <v>1</v>
      </c>
      <c r="E25" t="s" s="284">
        <v>92</v>
      </c>
      <c r="F25" t="s" s="284">
        <v>92</v>
      </c>
    </row>
    <row r="26" ht="19.35" customHeight="1">
      <c r="A26" s="67"/>
      <c r="B26" s="68"/>
      <c r="C26" s="69"/>
      <c r="D26" s="288"/>
      <c r="E26" s="287"/>
      <c r="F26" s="287"/>
    </row>
    <row r="27" ht="19.05" customHeight="1">
      <c r="A27" s="67"/>
      <c r="B27" s="68"/>
      <c r="C27" s="69"/>
      <c r="D27" s="288"/>
      <c r="E27" s="69"/>
      <c r="F27" s="69"/>
    </row>
    <row r="28" ht="19.05" customHeight="1">
      <c r="A28" s="67"/>
      <c r="B28" s="68"/>
      <c r="C28" s="69"/>
      <c r="D28" s="288"/>
      <c r="E28" s="69"/>
      <c r="F28" s="69"/>
    </row>
    <row r="29" ht="19.05" customHeight="1">
      <c r="A29" s="67"/>
      <c r="B29" s="68"/>
      <c r="C29" s="69"/>
      <c r="D29" s="288"/>
      <c r="E29" s="69"/>
      <c r="F29" s="69"/>
    </row>
  </sheetData>
  <mergeCells count="16">
    <mergeCell ref="A20:A22"/>
    <mergeCell ref="A23:A25"/>
    <mergeCell ref="E5:E6"/>
    <mergeCell ref="F5:F6"/>
    <mergeCell ref="D5:D6"/>
    <mergeCell ref="A5:A6"/>
    <mergeCell ref="C5:C6"/>
    <mergeCell ref="B5:B6"/>
    <mergeCell ref="A1:F1"/>
    <mergeCell ref="A7:A10"/>
    <mergeCell ref="A11:A13"/>
    <mergeCell ref="A14:A16"/>
    <mergeCell ref="A17:A19"/>
    <mergeCell ref="A4:F4"/>
    <mergeCell ref="A3:F3"/>
    <mergeCell ref="A2:F2"/>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7.xml><?xml version="1.0" encoding="utf-8"?>
<worksheet xmlns:r="http://schemas.openxmlformats.org/officeDocument/2006/relationships" xmlns="http://schemas.openxmlformats.org/spreadsheetml/2006/main">
  <sheetPr>
    <pageSetUpPr fitToPage="1"/>
  </sheetPr>
  <dimension ref="A1:F29"/>
  <sheetViews>
    <sheetView workbookViewId="0" showGridLines="0" defaultGridColor="1"/>
  </sheetViews>
  <sheetFormatPr defaultColWidth="16.3333" defaultRowHeight="13.9" customHeight="1" outlineLevelRow="0" outlineLevelCol="0"/>
  <cols>
    <col min="1" max="1" width="19.1719" style="306" customWidth="1"/>
    <col min="2" max="2" width="42.1719" style="306" customWidth="1"/>
    <col min="3" max="3" width="89" style="306" customWidth="1"/>
    <col min="4" max="4" width="23.5" style="306" customWidth="1"/>
    <col min="5" max="5" width="82.3516" style="306" customWidth="1"/>
    <col min="6" max="6" width="42.1719" style="306" customWidth="1"/>
    <col min="7" max="16384" width="16.3516" style="306" customWidth="1"/>
  </cols>
  <sheetData>
    <row r="1" ht="30.6" customHeight="1">
      <c r="A1" t="s" s="2">
        <v>97</v>
      </c>
      <c r="B1" s="71"/>
      <c r="C1" s="71"/>
      <c r="D1" s="71"/>
      <c r="E1" s="71"/>
      <c r="F1" s="307"/>
    </row>
    <row r="2" ht="29.55" customHeight="1">
      <c r="A2" t="s" s="72">
        <v>52</v>
      </c>
      <c r="B2" s="75"/>
      <c r="C2" s="75"/>
      <c r="D2" s="75"/>
      <c r="E2" s="75"/>
      <c r="F2" s="290"/>
    </row>
    <row r="3" ht="29.55" customHeight="1">
      <c r="A3" t="s" s="5">
        <v>53</v>
      </c>
      <c r="B3" s="77"/>
      <c r="C3" s="77"/>
      <c r="D3" s="78"/>
      <c r="E3" s="77"/>
      <c r="F3" s="77"/>
    </row>
    <row r="4" ht="29.55" customHeight="1">
      <c r="A4" t="s" s="248">
        <v>89</v>
      </c>
      <c r="B4" s="6"/>
      <c r="C4" s="6"/>
      <c r="D4" s="6"/>
      <c r="E4" s="6"/>
      <c r="F4" s="6"/>
    </row>
    <row r="5" ht="29.55" customHeight="1">
      <c r="A5" t="s" s="88">
        <v>2</v>
      </c>
      <c r="B5" t="s" s="88">
        <v>3</v>
      </c>
      <c r="C5" t="s" s="88">
        <v>4</v>
      </c>
      <c r="D5" t="s" s="88">
        <v>5</v>
      </c>
      <c r="E5" t="s" s="88">
        <v>6</v>
      </c>
      <c r="F5" t="s" s="88">
        <v>90</v>
      </c>
    </row>
    <row r="6" ht="51.3" customHeight="1">
      <c r="A6" s="6"/>
      <c r="B6" s="6"/>
      <c r="C6" s="6"/>
      <c r="D6" s="6"/>
      <c r="E6" s="249"/>
      <c r="F6" s="6"/>
    </row>
    <row r="7" ht="143.7" customHeight="1">
      <c r="A7" t="s" s="250">
        <v>8</v>
      </c>
      <c r="B7" t="s" s="251">
        <v>9</v>
      </c>
      <c r="C7" t="s" s="291">
        <v>82</v>
      </c>
      <c r="D7" s="292">
        <v>3</v>
      </c>
      <c r="E7" t="s" s="254">
        <v>91</v>
      </c>
      <c r="F7" t="s" s="255">
        <v>91</v>
      </c>
    </row>
    <row r="8" ht="156.75" customHeight="1">
      <c r="A8" s="256"/>
      <c r="B8" t="s" s="251">
        <v>11</v>
      </c>
      <c r="C8" t="s" s="291">
        <v>12</v>
      </c>
      <c r="D8" s="292">
        <v>1</v>
      </c>
      <c r="E8" t="s" s="254">
        <v>91</v>
      </c>
      <c r="F8" t="s" s="255">
        <v>91</v>
      </c>
    </row>
    <row r="9" ht="188.55" customHeight="1">
      <c r="A9" s="256"/>
      <c r="B9" t="s" s="251">
        <v>13</v>
      </c>
      <c r="C9" t="s" s="291">
        <v>14</v>
      </c>
      <c r="D9" s="292">
        <v>3</v>
      </c>
      <c r="E9" t="s" s="254">
        <v>91</v>
      </c>
      <c r="F9" t="s" s="255">
        <v>91</v>
      </c>
    </row>
    <row r="10" ht="208.2" customHeight="1">
      <c r="A10" s="256"/>
      <c r="B10" t="s" s="251">
        <v>15</v>
      </c>
      <c r="C10" t="s" s="291">
        <v>16</v>
      </c>
      <c r="D10" s="292">
        <v>2</v>
      </c>
      <c r="E10" t="s" s="254">
        <v>91</v>
      </c>
      <c r="F10" t="s" s="257">
        <v>91</v>
      </c>
    </row>
    <row r="11" ht="234.75" customHeight="1">
      <c r="A11" t="s" s="258">
        <v>17</v>
      </c>
      <c r="B11" t="s" s="259">
        <v>18</v>
      </c>
      <c r="C11" t="s" s="293">
        <v>19</v>
      </c>
      <c r="D11" s="294">
        <v>2</v>
      </c>
      <c r="E11" t="s" s="262">
        <v>91</v>
      </c>
      <c r="F11" t="s" s="262">
        <v>91</v>
      </c>
    </row>
    <row r="12" ht="182.7" customHeight="1">
      <c r="A12" s="256"/>
      <c r="B12" t="s" s="259">
        <v>20</v>
      </c>
      <c r="C12" t="s" s="293">
        <v>21</v>
      </c>
      <c r="D12" s="294">
        <v>2</v>
      </c>
      <c r="E12" t="s" s="262">
        <v>91</v>
      </c>
      <c r="F12" t="s" s="262">
        <v>91</v>
      </c>
    </row>
    <row r="13" ht="162.6" customHeight="1">
      <c r="A13" s="256"/>
      <c r="B13" t="s" s="259">
        <v>22</v>
      </c>
      <c r="C13" t="s" s="293">
        <v>23</v>
      </c>
      <c r="D13" s="294">
        <v>2</v>
      </c>
      <c r="E13" t="s" s="262">
        <v>91</v>
      </c>
      <c r="F13" t="s" s="262">
        <v>91</v>
      </c>
    </row>
    <row r="14" ht="234.75" customHeight="1">
      <c r="A14" t="s" s="263">
        <v>24</v>
      </c>
      <c r="B14" t="s" s="264">
        <v>25</v>
      </c>
      <c r="C14" t="s" s="295">
        <v>26</v>
      </c>
      <c r="D14" s="296">
        <v>2</v>
      </c>
      <c r="E14" t="s" s="267">
        <v>92</v>
      </c>
      <c r="F14" t="s" s="267">
        <v>92</v>
      </c>
    </row>
    <row r="15" ht="273.75" customHeight="1">
      <c r="A15" s="256"/>
      <c r="B15" t="s" s="264">
        <v>27</v>
      </c>
      <c r="C15" t="s" s="295">
        <v>28</v>
      </c>
      <c r="D15" s="296">
        <v>2</v>
      </c>
      <c r="E15" t="s" s="267">
        <v>92</v>
      </c>
      <c r="F15" t="s" s="267">
        <v>92</v>
      </c>
    </row>
    <row r="16" ht="208.8" customHeight="1">
      <c r="A16" s="256"/>
      <c r="B16" t="s" s="264">
        <v>29</v>
      </c>
      <c r="C16" t="s" s="295">
        <v>30</v>
      </c>
      <c r="D16" s="296">
        <v>2</v>
      </c>
      <c r="E16" t="s" s="267">
        <v>92</v>
      </c>
      <c r="F16" t="s" s="267">
        <v>92</v>
      </c>
    </row>
    <row r="17" ht="291.45" customHeight="1">
      <c r="A17" t="s" s="269">
        <v>31</v>
      </c>
      <c r="B17" t="s" s="269">
        <v>32</v>
      </c>
      <c r="C17" t="s" s="297">
        <v>33</v>
      </c>
      <c r="D17" t="s" s="308">
        <v>84</v>
      </c>
      <c r="E17" t="s" s="272">
        <v>91</v>
      </c>
      <c r="F17" t="s" s="272">
        <v>91</v>
      </c>
    </row>
    <row r="18" ht="220.8" customHeight="1">
      <c r="A18" s="256"/>
      <c r="B18" t="s" s="269">
        <v>34</v>
      </c>
      <c r="C18" t="s" s="297">
        <v>35</v>
      </c>
      <c r="D18" s="299">
        <v>1</v>
      </c>
      <c r="E18" t="s" s="272">
        <v>91</v>
      </c>
      <c r="F18" t="s" s="272">
        <v>91</v>
      </c>
    </row>
    <row r="19" ht="232.8" customHeight="1">
      <c r="A19" s="256"/>
      <c r="B19" t="s" s="269">
        <v>36</v>
      </c>
      <c r="C19" t="s" s="297">
        <v>37</v>
      </c>
      <c r="D19" s="299">
        <v>1</v>
      </c>
      <c r="E19" t="s" s="272">
        <v>91</v>
      </c>
      <c r="F19" t="s" s="272">
        <v>91</v>
      </c>
    </row>
    <row r="20" ht="247.8" customHeight="1">
      <c r="A20" t="s" s="273">
        <v>38</v>
      </c>
      <c r="B20" t="s" s="274">
        <v>39</v>
      </c>
      <c r="C20" t="s" s="300">
        <v>40</v>
      </c>
      <c r="D20" s="301">
        <v>2</v>
      </c>
      <c r="E20" t="s" s="277">
        <v>91</v>
      </c>
      <c r="F20" t="s" s="277">
        <v>91</v>
      </c>
    </row>
    <row r="21" ht="169.8" customHeight="1">
      <c r="A21" s="256"/>
      <c r="B21" t="s" s="278">
        <v>41</v>
      </c>
      <c r="C21" t="s" s="300">
        <v>42</v>
      </c>
      <c r="D21" s="301">
        <v>1</v>
      </c>
      <c r="E21" t="s" s="277">
        <v>91</v>
      </c>
      <c r="F21" t="s" s="277">
        <v>91</v>
      </c>
    </row>
    <row r="22" ht="221.7" customHeight="1">
      <c r="A22" s="256"/>
      <c r="B22" t="s" s="278">
        <v>43</v>
      </c>
      <c r="C22" t="s" s="300">
        <v>44</v>
      </c>
      <c r="D22" t="s" s="302">
        <v>86</v>
      </c>
      <c r="E22" t="s" s="277">
        <v>91</v>
      </c>
      <c r="F22" t="s" s="277">
        <v>91</v>
      </c>
    </row>
    <row r="23" ht="175.8" customHeight="1">
      <c r="A23" t="s" s="280">
        <v>45</v>
      </c>
      <c r="B23" t="s" s="281">
        <v>46</v>
      </c>
      <c r="C23" t="s" s="303">
        <v>47</v>
      </c>
      <c r="D23" s="304">
        <v>1</v>
      </c>
      <c r="E23" t="s" s="284">
        <v>92</v>
      </c>
      <c r="F23" t="s" s="284">
        <v>92</v>
      </c>
    </row>
    <row r="24" ht="201.75" customHeight="1">
      <c r="A24" s="256"/>
      <c r="B24" t="s" s="281">
        <v>48</v>
      </c>
      <c r="C24" t="s" s="303">
        <v>49</v>
      </c>
      <c r="D24" s="304">
        <v>1</v>
      </c>
      <c r="E24" t="s" s="284">
        <v>92</v>
      </c>
      <c r="F24" t="s" s="284">
        <v>92</v>
      </c>
    </row>
    <row r="25" ht="244.2" customHeight="1">
      <c r="A25" s="256"/>
      <c r="B25" t="s" s="281">
        <v>50</v>
      </c>
      <c r="C25" t="s" s="303">
        <v>51</v>
      </c>
      <c r="D25" s="304">
        <v>1</v>
      </c>
      <c r="E25" t="s" s="284">
        <v>92</v>
      </c>
      <c r="F25" t="s" s="284">
        <v>92</v>
      </c>
    </row>
    <row r="26" ht="19.35" customHeight="1">
      <c r="A26" s="67"/>
      <c r="B26" s="68"/>
      <c r="C26" s="69"/>
      <c r="D26" s="288"/>
      <c r="E26" s="287"/>
      <c r="F26" s="287"/>
    </row>
    <row r="27" ht="19.05" customHeight="1">
      <c r="A27" s="67"/>
      <c r="B27" s="68"/>
      <c r="C27" s="69"/>
      <c r="D27" s="288"/>
      <c r="E27" s="69"/>
      <c r="F27" s="69"/>
    </row>
    <row r="28" ht="19.05" customHeight="1">
      <c r="A28" s="67"/>
      <c r="B28" s="68"/>
      <c r="C28" s="69"/>
      <c r="D28" s="288"/>
      <c r="E28" s="69"/>
      <c r="F28" s="69"/>
    </row>
    <row r="29" ht="19.05" customHeight="1">
      <c r="A29" s="67"/>
      <c r="B29" s="68"/>
      <c r="C29" s="69"/>
      <c r="D29" s="288"/>
      <c r="E29" s="69"/>
      <c r="F29" s="69"/>
    </row>
  </sheetData>
  <mergeCells count="16">
    <mergeCell ref="A20:A22"/>
    <mergeCell ref="A23:A25"/>
    <mergeCell ref="E5:E6"/>
    <mergeCell ref="F5:F6"/>
    <mergeCell ref="D5:D6"/>
    <mergeCell ref="A5:A6"/>
    <mergeCell ref="C5:C6"/>
    <mergeCell ref="B5:B6"/>
    <mergeCell ref="A1:F1"/>
    <mergeCell ref="A7:A10"/>
    <mergeCell ref="A11:A13"/>
    <mergeCell ref="A14:A16"/>
    <mergeCell ref="A17:A19"/>
    <mergeCell ref="A4:F4"/>
    <mergeCell ref="A3:F3"/>
    <mergeCell ref="A2:F2"/>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